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0" documentId="13_ncr:1_{8E075D8C-445B-4AAA-B42D-680A66151687}" xr6:coauthVersionLast="47" xr6:coauthVersionMax="47" xr10:uidLastSave="{00000000-0000-0000-0000-000000000000}"/>
  <bookViews>
    <workbookView xWindow="-108" yWindow="-108" windowWidth="19416" windowHeight="10416" tabRatio="506" activeTab="3" xr2:uid="{A24D9138-5CE9-4B68-868A-073B2F8163E2}"/>
  </bookViews>
  <sheets>
    <sheet name="Industrial_Landfills_(F-1-2-3)" sheetId="2" r:id="rId1"/>
    <sheet name="Composting (F-4) " sheetId="3" r:id="rId2"/>
    <sheet name="Stand-Alone Digesters (F-5)" sheetId="4" r:id="rId3"/>
    <sheet name="WW_Industrial_P&amp;P(F-6)" sheetId="8" r:id="rId4"/>
    <sheet name="WW_Meat_Poultry_(F-7)" sheetId="9" r:id="rId5"/>
    <sheet name="WW_Veg_Fruits_Juice_(F-8)" sheetId="10" r:id="rId6"/>
    <sheet name="WW_Petroleum_(F-9)" sheetId="11" r:id="rId7"/>
    <sheet name="WW_Ethanol_(F-10)" sheetId="12" r:id="rId8"/>
    <sheet name="WW_Breweries_(F-11)" sheetId="13"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_123Graph_BGROWTHRATES" hidden="1">[1]Docctrl!#REF!</definedName>
    <definedName name="_2__123Graph_DPERCENT65_256" hidden="1">'[2]327034'!#REF!</definedName>
    <definedName name="_4__123Graph_FPERCENT65_256" hidden="1">'[2]327034'!#REF!</definedName>
    <definedName name="_AtRisk_SimSetting_AutomaticallyGenerateReports" hidden="1">TRUE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8</definedName>
    <definedName name="_AtRisk_SimSetting_MultipleCPUManualCount" hidden="1">8</definedName>
    <definedName name="_AtRisk_SimSetting_MultipleCPUMode" hidden="1">2</definedName>
    <definedName name="_AtRisk_SimSetting_MultipleCPUModeV8" hidden="1">2</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2047</definedName>
    <definedName name="_AtRisk_SimSetting_ReportOptionReportsFileType" hidden="1">1</definedName>
    <definedName name="_AtRisk_SimSetting_ReportOptionSelectiveQR" hidden="1">FALSE</definedName>
    <definedName name="_AtRisk_SimSetting_ReportsList" hidden="1">2047</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_Key1" hidden="1">#REF!</definedName>
    <definedName name="_Key2" hidden="1">#REF!</definedName>
    <definedName name="_msoanchor_1">'WW_Veg_Fruits_Juice_(F-8)'!$A$68</definedName>
    <definedName name="_Order1" hidden="1">255</definedName>
    <definedName name="_Order2" hidden="1">255</definedName>
    <definedName name="_Regression_Out" hidden="1">'[3]327007'!#REF!</definedName>
    <definedName name="_Regression_X" hidden="1">'[3]327007'!#REF!</definedName>
    <definedName name="_Regression_Y" hidden="1">'[3]327007'!#REF!</definedName>
    <definedName name="_Sort" hidden="1">#REF!</definedName>
    <definedName name="AD_biogas_gen">[4]Constants!$H$32</definedName>
    <definedName name="AD_DE">[4]Constants!$H$36</definedName>
    <definedName name="AD_Flow_per_capita">[4]Constants!$H$33</definedName>
    <definedName name="AD_FRAC_CH4">[4]Constants!$H$34</definedName>
    <definedName name="AD_p_CH4">[4]Constants!$H$35</definedName>
    <definedName name="Bo_BOD">[5]Constants!$H$5</definedName>
    <definedName name="Bo_COD">[5]Constants!$H$6</definedName>
    <definedName name="CRF_InventoryYear">[6]Sheet1!$C$6</definedName>
    <definedName name="CRF_Submission">[6]Sheet1!$C$30</definedName>
    <definedName name="D_mcf">[7]NOTES!$AJ$10:$AK$59</definedName>
    <definedName name="days_to_yr">[4]Constants!$C$12</definedName>
    <definedName name="Domestic">'[8]Dom Calcs'!$P$22</definedName>
    <definedName name="Domestic_12">'[9]Dom Calcs'!$P$22</definedName>
    <definedName name="Domestic_13">'[10]Dom Calcs'!$P$22</definedName>
    <definedName name="Domestic_2">'[11]Dom Calcs'!$P$22</definedName>
    <definedName name="EF_BOD_CH4shlwlagoon">[4]Constants!$J$20</definedName>
    <definedName name="EF_CH4aerobic">[4]Constants!$J$14</definedName>
    <definedName name="EF_CH4anarctr">[4]Constants!$J$17</definedName>
    <definedName name="EF_CH4cw">[4]Constants!$J$28</definedName>
    <definedName name="EF_COD_CH4anarctr">[4]Constants!$K$19</definedName>
    <definedName name="EF_COD_CH4lagoon">[4]Constants!$K$23</definedName>
    <definedName name="EF_COD_CH4shlwlagoon">[4]Constants!$K$21</definedName>
    <definedName name="EF_N2Oaerobic">[4]Constants!$L$15</definedName>
    <definedName name="EF_N2Oanarctr">[4]Constants!$L$18</definedName>
    <definedName name="EF_N2Ocw">[4]Constants!$L$29</definedName>
    <definedName name="EF_N2Oseptic">[4]Constants!$L$24</definedName>
    <definedName name="EF_Tier1">[4]Constants!$K$10</definedName>
    <definedName name="EFeffluent">[4]Constants!$J$5</definedName>
    <definedName name="EFeffluent_COD">[4]Constants!$L$6</definedName>
    <definedName name="EFimp">[4]Constants!$K$11</definedName>
    <definedName name="EFnonimp">[4]Constants!$K$9</definedName>
    <definedName name="EFother">[4]Constants!$J$7</definedName>
    <definedName name="EFrle">[4]Constants!$J$8</definedName>
    <definedName name="EFseptic">[4]Constants!$J$27</definedName>
    <definedName name="Findcom">[4]Constants!$H$42</definedName>
    <definedName name="Findcom_septic">[4]Constants!$H$43</definedName>
    <definedName name="Fnoncon">[4]Constants!$H$40</definedName>
    <definedName name="FVJ_BOD_COD">[4]Constants!$C$28</definedName>
    <definedName name="g_to_Gg">[4]Constants!$C$17</definedName>
    <definedName name="g_to_kg">[4]Constants!$C$15</definedName>
    <definedName name="g_to_lb">[4]Constants!$C$10</definedName>
    <definedName name="gal_to_m3">[4]Constants!$C$11</definedName>
    <definedName name="Gg_to_Tg">[4]Constants!$C$18</definedName>
    <definedName name="GWP_CH4">[4]Constants!$C$6</definedName>
    <definedName name="GWP_N2O">[4]Constants!$C$5</definedName>
    <definedName name="HTML_CodePage" hidden="1">1252</definedName>
    <definedName name="HTML_Control" hidden="1">{"'327012'!$A$2:$L$63"}</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"N:\Webbank\W6_uploaded\Client_login\CMM_Member_Files\327013_www_01.htm"</definedName>
    <definedName name="HTML_Title" hidden="1">""</definedName>
    <definedName name="Icollected">[4]Constants!$H$44</definedName>
    <definedName name="Ind_sludge_aer">[4]Constants!$H$47</definedName>
    <definedName name="Ind_sludge_prim">[4]Constants!$H$46</definedName>
    <definedName name="Industrial">'[8]Ind Calcs'!$P$65</definedName>
    <definedName name="Industrial_12">'[9]Ind Calcs'!$P$65</definedName>
    <definedName name="Industrial_13">'[10]Ind Calcs'!$P$65</definedName>
    <definedName name="Industrial_2">'[11]Ind Calcs'!$P$65</definedName>
    <definedName name="kg_to_Gg">[4]Constants!$C$19</definedName>
    <definedName name="Krem_aer_digest">[4]Constants!$C$52</definedName>
    <definedName name="Krem_aer_noprim">[4]Constants!$C$53</definedName>
    <definedName name="Krem_aer_prim">[4]Constants!$C$51</definedName>
    <definedName name="L_to_gal">[4]Constants!$C$9</definedName>
    <definedName name="lbthsndgal_to_kgm3">[4]Constants!$C$22</definedName>
    <definedName name="m3_to_ft3">[4]Constants!$C$21</definedName>
    <definedName name="MP_BOD_COD">[4]Constants!$C$27</definedName>
    <definedName name="N2O_to_N2">[4]Constants!$C$20</definedName>
    <definedName name="Nrem_prim">[4]Constants!$C$43</definedName>
    <definedName name="Nrem_sec">[4]Constants!$C$44</definedName>
    <definedName name="Nrem_tert">[4]Constants!$C$45</definedName>
    <definedName name="Output">'[12]Unc Inputs'!$D$13</definedName>
    <definedName name="Output_13">'[13]Unc Inputs'!$D$92</definedName>
    <definedName name="Output_2">'[14]Unc Inputs'!$D$13</definedName>
    <definedName name="Output2">'[15]Unc Inputs'!$F$45</definedName>
    <definedName name="Output2_13">'[13]Unc Inputs'!$F$88</definedName>
    <definedName name="Output3">'[15]Unc Inputs'!$F$46</definedName>
    <definedName name="Output3_13">'[13]Unc Inputs'!$F$89</definedName>
    <definedName name="p_Ethanol">[4]Constants!$H$37</definedName>
    <definedName name="Pal_Workbook_GUID" hidden="1">"V4FF9E4WUBQ7DSTAQ8J7PEJT"</definedName>
    <definedName name="PalisadeReportWorkbookCreatedBy">"AtRisk"</definedName>
    <definedName name="Perc_CH4_released">[4]Constants!$H$38</definedName>
    <definedName name="Petro_BOD_COD">[4]Constants!$C$32</definedName>
    <definedName name="PP_BOD_COD">[4]Constants!$C$26</definedName>
    <definedName name="PriceSelection">[16]CCDetail5!$AH$5</definedName>
    <definedName name="_xlnm.Print_Area" localSheetId="8">'WW_Breweries_(F-11)'!$O$5:$AA$68</definedName>
    <definedName name="_xlnm.Print_Titles" localSheetId="8">'WW_Breweries_(F-11)'!$7:$7</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2</definedName>
    <definedName name="RiskExcelReportsGoInNewWorkbook">FALSE</definedName>
    <definedName name="RiskExcelReportsToGenerate">7554</definedName>
    <definedName name="RiskExcelReportsToGenerate_13">6535</definedName>
    <definedName name="RiskExcelReportsToGenerate_9">6530</definedName>
    <definedName name="RiskFixedSeed" hidden="1">1</definedName>
    <definedName name="RiskGenerateExcelReportsAtEndOfSimulation">TRUE</definedName>
    <definedName name="RiskHasSettings" hidden="1">8</definedName>
    <definedName name="RiskMinimizeOnStart" hidden="1">FALSE</definedName>
    <definedName name="RiskMonitorConvergence" hidden="1">FALSE</definedName>
    <definedName name="RiskMonitorConvergence_13">FALSE</definedName>
    <definedName name="RiskMultipleCPUSupportEnabled" hidden="1">FALSE</definedName>
    <definedName name="RiskNumIterations" hidden="1">10000</definedName>
    <definedName name="RiskNumIterations_12">10000</definedName>
    <definedName name="RiskNumIterations_13">10000</definedName>
    <definedName name="RiskNumSimulations" hidden="1">1</definedName>
    <definedName name="RiskPauseOnError" hidden="1">FALSE</definedName>
    <definedName name="RiskRealTimeResults">TRUE</definedName>
    <definedName name="RiskRealTimeResults_13">FALSE</definedName>
    <definedName name="RiskReportGraphFormat">0</definedName>
    <definedName name="RiskResultsUpdateFreq">10</definedName>
    <definedName name="RiskResultsUpdateFreq_12">100</definedName>
    <definedName name="RiskResultsUpdateFreq_13">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howRiskWindowAtEndOfSimulation">TRUE</definedName>
    <definedName name="RiskStandardRecalc" hidden="1">2</definedName>
    <definedName name="RiskStandardRecalc_13">2</definedName>
    <definedName name="RiskStandardRecalc_9">2</definedName>
    <definedName name="RiskStatFunctionsUpdateFreq">50</definedName>
    <definedName name="RiskTemplateSheetName">"myTemplate"</definedName>
    <definedName name="RiskUpdateDisplay" hidden="1">FALSE</definedName>
    <definedName name="RiskUpdateStatFunctions">TRUE</definedName>
    <definedName name="RiskUseDifferentSeedForEachSim" hidden="1">FALSE</definedName>
    <definedName name="RiskUseFixedSeed" hidden="1">FALSE</definedName>
    <definedName name="RiskUseMultipleCPUs" hidden="1">FALSE</definedName>
    <definedName name="S_mcf">[7]NOTES!$AH$10:$AI$59</definedName>
    <definedName name="scfh_2_tons_yr">[17]_REF!$C$10</definedName>
    <definedName name="SectorBasePrices">[16]CCDetail5!$X$9:$X$126</definedName>
    <definedName name="tblProduction">#REF!</definedName>
    <definedName name="Total">[8]Summary!$Q$31</definedName>
    <definedName name="Total_12">[9]Summary!$Q$31</definedName>
    <definedName name="Total_13">[10]Summary!$Q$31</definedName>
    <definedName name="Total_2">[11]Summary!$Q$31</definedName>
    <definedName name="TOWrem_prim">[4]Constants!$C$36</definedName>
    <definedName name="TOWrem_sec">[4]Constants!$C$37</definedName>
    <definedName name="TOWrem_tert">[4]Constants!$C$38</definedName>
    <definedName name="uncsum">'[12]Unc Inputs'!$A$2:$L$6</definedName>
    <definedName name="uncsum_2">'[14]Unc Inputs'!$A$2:$L$6</definedName>
    <definedName name="WM_BOD_COD">[4]Constants!$C$29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2" l="1"/>
  <c r="D62" i="2"/>
  <c r="C62" i="2"/>
  <c r="B62" i="2"/>
  <c r="AE56" i="12"/>
  <c r="AE55" i="12"/>
  <c r="AE54" i="12"/>
  <c r="AE53" i="12"/>
  <c r="AE52" i="12"/>
  <c r="AE51" i="12"/>
  <c r="AE50" i="12"/>
  <c r="AE49" i="12"/>
  <c r="AE48" i="12"/>
  <c r="AE47" i="12"/>
  <c r="AE46" i="12"/>
  <c r="AE45" i="12"/>
  <c r="AE44" i="12"/>
  <c r="AE43" i="12"/>
  <c r="AE42" i="12"/>
  <c r="AE41" i="12"/>
  <c r="AE40" i="12"/>
  <c r="AE39" i="12"/>
  <c r="AE38" i="12"/>
  <c r="AE37" i="12"/>
  <c r="AE36" i="12"/>
  <c r="AE35" i="12"/>
  <c r="AE34" i="12"/>
  <c r="AE33" i="12"/>
  <c r="AE32" i="12"/>
  <c r="AE31" i="12"/>
  <c r="AE30" i="12"/>
  <c r="AE29" i="12"/>
  <c r="AE28" i="12"/>
  <c r="AE27" i="12"/>
  <c r="AE26" i="12"/>
  <c r="AE25" i="12"/>
  <c r="AE24" i="12"/>
  <c r="AE23" i="12"/>
  <c r="AE22" i="12"/>
  <c r="AE21" i="12"/>
  <c r="AE20" i="12"/>
  <c r="AE19" i="12"/>
  <c r="AE18" i="12"/>
  <c r="AE17" i="12"/>
  <c r="AE16" i="12"/>
  <c r="AE15" i="12"/>
  <c r="AE14" i="12"/>
  <c r="AE13" i="12"/>
  <c r="AE12" i="12"/>
  <c r="AE11" i="12"/>
  <c r="AE10" i="12"/>
  <c r="AE9" i="12"/>
  <c r="AE8" i="12"/>
  <c r="AE7" i="12"/>
  <c r="AE6" i="12"/>
  <c r="K200" i="11"/>
  <c r="K199" i="11"/>
  <c r="K198" i="11"/>
  <c r="K197" i="11"/>
  <c r="K196" i="11"/>
  <c r="K195" i="11"/>
  <c r="K194" i="11"/>
  <c r="K193" i="11"/>
  <c r="K192" i="11"/>
  <c r="K191" i="11"/>
  <c r="K190" i="11"/>
  <c r="K189" i="11"/>
  <c r="K188" i="11"/>
  <c r="K187" i="11"/>
  <c r="K186" i="11"/>
  <c r="K185" i="11"/>
  <c r="K184" i="11"/>
  <c r="K183" i="11"/>
  <c r="K182" i="11"/>
  <c r="K181" i="11"/>
  <c r="K180" i="11"/>
  <c r="K179" i="11"/>
  <c r="K178" i="11"/>
  <c r="K177" i="11"/>
  <c r="K176" i="11"/>
  <c r="K175" i="11"/>
  <c r="K174" i="11"/>
  <c r="K173" i="11"/>
  <c r="K172" i="11"/>
  <c r="K171" i="11"/>
  <c r="K170" i="11"/>
  <c r="K169" i="11"/>
  <c r="K168" i="11"/>
  <c r="K167" i="11"/>
  <c r="K166" i="11"/>
  <c r="K165" i="11"/>
  <c r="K164" i="11"/>
  <c r="K163" i="11"/>
  <c r="K162" i="11"/>
  <c r="K161" i="11"/>
  <c r="K160" i="11"/>
  <c r="K159" i="11"/>
  <c r="K158" i="11"/>
  <c r="K157" i="11"/>
  <c r="K156" i="11"/>
  <c r="K155" i="11"/>
  <c r="K154" i="11"/>
  <c r="K153" i="11"/>
  <c r="K152" i="11"/>
  <c r="K151" i="11"/>
  <c r="K150" i="11"/>
  <c r="K149" i="11"/>
  <c r="K148" i="11"/>
  <c r="K147" i="11"/>
  <c r="K146" i="11"/>
  <c r="K145" i="11"/>
  <c r="K144" i="11"/>
  <c r="K143" i="11"/>
  <c r="K142" i="11"/>
  <c r="K141" i="11"/>
  <c r="K140" i="11"/>
  <c r="K139" i="11"/>
  <c r="K138" i="11"/>
  <c r="K137" i="11"/>
  <c r="K136" i="11"/>
  <c r="K135" i="11"/>
  <c r="K134" i="11"/>
  <c r="K133" i="11"/>
  <c r="K132" i="11"/>
  <c r="K131" i="11"/>
  <c r="K130" i="11"/>
  <c r="K129" i="11"/>
  <c r="K128" i="11"/>
  <c r="K127" i="11"/>
  <c r="K126" i="11"/>
  <c r="K125" i="11"/>
  <c r="K124" i="11"/>
  <c r="K123" i="11"/>
  <c r="K122" i="11"/>
  <c r="K121" i="11"/>
  <c r="K120" i="11"/>
  <c r="K119" i="11"/>
  <c r="K118" i="11"/>
  <c r="K117" i="11"/>
  <c r="K116" i="11"/>
  <c r="K115" i="11"/>
  <c r="K114" i="11"/>
  <c r="K113" i="11"/>
  <c r="K112" i="11"/>
  <c r="K111" i="11"/>
  <c r="K110" i="11"/>
  <c r="K109" i="11"/>
  <c r="K108" i="11"/>
  <c r="K107" i="11"/>
  <c r="K106" i="11"/>
  <c r="K105" i="11"/>
  <c r="K104" i="11"/>
  <c r="K103" i="11"/>
  <c r="K102" i="11"/>
  <c r="K101" i="11"/>
  <c r="K100" i="11"/>
  <c r="K99" i="11"/>
  <c r="K98" i="11"/>
  <c r="K97" i="11"/>
  <c r="K96" i="11"/>
  <c r="K95" i="11"/>
  <c r="K94" i="11"/>
  <c r="K93" i="11"/>
  <c r="K92" i="11"/>
  <c r="K91" i="11"/>
  <c r="K90" i="11"/>
  <c r="K89" i="11"/>
  <c r="K88" i="11"/>
  <c r="K87" i="11"/>
  <c r="K86" i="11"/>
  <c r="K85" i="11"/>
  <c r="K84" i="11"/>
  <c r="K83" i="11"/>
  <c r="K82" i="11"/>
  <c r="K81" i="11"/>
  <c r="K80" i="11"/>
  <c r="K79" i="11"/>
  <c r="K78" i="11"/>
  <c r="K77" i="11"/>
  <c r="K76" i="11"/>
  <c r="K75" i="11"/>
  <c r="K74" i="11"/>
  <c r="K73" i="11"/>
  <c r="K72" i="11"/>
  <c r="K71" i="11"/>
  <c r="K70" i="11"/>
  <c r="K69" i="11"/>
  <c r="K68" i="11"/>
  <c r="K67" i="11"/>
  <c r="K66" i="11"/>
  <c r="K65" i="11"/>
  <c r="K64" i="11"/>
  <c r="K63" i="11"/>
  <c r="K62" i="11"/>
  <c r="K61" i="11"/>
  <c r="K60" i="11"/>
  <c r="K59" i="11"/>
  <c r="K58" i="11"/>
  <c r="K57" i="11"/>
  <c r="K56" i="11"/>
  <c r="K55" i="11"/>
  <c r="K54" i="11"/>
  <c r="K53" i="11"/>
  <c r="K52" i="11"/>
  <c r="K51" i="11"/>
  <c r="K50" i="11"/>
  <c r="K49" i="11"/>
  <c r="K48" i="11"/>
  <c r="K47" i="11"/>
  <c r="K46" i="11"/>
  <c r="K45" i="11"/>
  <c r="K44" i="11"/>
  <c r="K43" i="11"/>
  <c r="K42" i="11"/>
  <c r="K41" i="11"/>
  <c r="K40" i="11"/>
  <c r="K39" i="11"/>
  <c r="K38" i="11"/>
  <c r="K37" i="11"/>
  <c r="K36" i="11"/>
  <c r="K35" i="11"/>
  <c r="K34" i="11"/>
  <c r="K33" i="11"/>
  <c r="K32" i="11"/>
  <c r="K31" i="11"/>
  <c r="K30" i="11"/>
  <c r="K29" i="11"/>
  <c r="K28" i="11"/>
  <c r="K27" i="11"/>
  <c r="K26" i="11"/>
  <c r="K25" i="11"/>
  <c r="K24" i="11"/>
  <c r="K23" i="11"/>
  <c r="K22" i="11"/>
  <c r="K21" i="11"/>
  <c r="K20" i="11"/>
  <c r="K19" i="11"/>
  <c r="K18" i="11"/>
  <c r="K17" i="11"/>
  <c r="K16" i="11"/>
  <c r="K15" i="11"/>
  <c r="K14" i="11"/>
  <c r="K13" i="11"/>
  <c r="K12" i="11"/>
  <c r="K11" i="11"/>
  <c r="K10" i="11"/>
  <c r="K9" i="11"/>
  <c r="K8" i="11"/>
  <c r="K7" i="11"/>
  <c r="K6"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E5" authorId="0" shapeId="0" xr:uid="{10CBD6D2-4F14-4DDD-A558-28A384CEEA54}">
      <text>
        <r>
          <rPr>
            <b/>
            <sz val="9"/>
            <color indexed="81"/>
            <rFont val="Tahoma"/>
            <family val="2"/>
          </rPr>
          <t>ERG:</t>
        </r>
        <r>
          <rPr>
            <sz val="9"/>
            <color indexed="81"/>
            <rFont val="Tahoma"/>
            <family val="2"/>
          </rPr>
          <t xml:space="preserve">
No data available, assumed same as 2018.</t>
        </r>
      </text>
    </comment>
  </commentList>
</comments>
</file>

<file path=xl/sharedStrings.xml><?xml version="1.0" encoding="utf-8"?>
<sst xmlns="http://schemas.openxmlformats.org/spreadsheetml/2006/main" count="4304" uniqueCount="322">
  <si>
    <t>State</t>
  </si>
  <si>
    <t>Alabama</t>
  </si>
  <si>
    <t>AL</t>
  </si>
  <si>
    <t>Alaska</t>
  </si>
  <si>
    <t>AK</t>
  </si>
  <si>
    <t>American Samoa</t>
  </si>
  <si>
    <t>AS</t>
  </si>
  <si>
    <t>Arkansas</t>
  </si>
  <si>
    <t>AR</t>
  </si>
  <si>
    <t>Arizona</t>
  </si>
  <si>
    <t>AZ</t>
  </si>
  <si>
    <t>California</t>
  </si>
  <si>
    <t>CA</t>
  </si>
  <si>
    <t>Colorado</t>
  </si>
  <si>
    <t>CO</t>
  </si>
  <si>
    <t>Connecticut</t>
  </si>
  <si>
    <t>CT</t>
  </si>
  <si>
    <t>Delaware</t>
  </si>
  <si>
    <t>DE</t>
  </si>
  <si>
    <t>District of Columbia</t>
  </si>
  <si>
    <t>DC</t>
  </si>
  <si>
    <t>Federated States of Micronesia</t>
  </si>
  <si>
    <t>FM</t>
  </si>
  <si>
    <t>Florida</t>
  </si>
  <si>
    <t>FL</t>
  </si>
  <si>
    <t>Georgia</t>
  </si>
  <si>
    <t>GA</t>
  </si>
  <si>
    <t>Guam</t>
  </si>
  <si>
    <t>GU</t>
  </si>
  <si>
    <t>Hawaii</t>
  </si>
  <si>
    <t>HI</t>
  </si>
  <si>
    <t>Idaho</t>
  </si>
  <si>
    <t>ID</t>
  </si>
  <si>
    <t>Illinois</t>
  </si>
  <si>
    <t>IL</t>
  </si>
  <si>
    <t>Indiana</t>
  </si>
  <si>
    <t>IN</t>
  </si>
  <si>
    <t>Iowa</t>
  </si>
  <si>
    <t>IA</t>
  </si>
  <si>
    <t>Kansas</t>
  </si>
  <si>
    <t>KS</t>
  </si>
  <si>
    <t>Kentucky</t>
  </si>
  <si>
    <t>KY</t>
  </si>
  <si>
    <t>Louisiana</t>
  </si>
  <si>
    <t>LA</t>
  </si>
  <si>
    <t>Maine</t>
  </si>
  <si>
    <t>ME</t>
  </si>
  <si>
    <t>Marshall Islands</t>
  </si>
  <si>
    <t>MH</t>
  </si>
  <si>
    <t>Maryland</t>
  </si>
  <si>
    <t>MD</t>
  </si>
  <si>
    <t>Massachusetts</t>
  </si>
  <si>
    <t>MA</t>
  </si>
  <si>
    <t>Michigan</t>
  </si>
  <si>
    <t>MI</t>
  </si>
  <si>
    <t>Minnesota</t>
  </si>
  <si>
    <t>MN</t>
  </si>
  <si>
    <t>Mississippi</t>
  </si>
  <si>
    <t>MS</t>
  </si>
  <si>
    <t>Missouri</t>
  </si>
  <si>
    <t>MO</t>
  </si>
  <si>
    <t>Montana</t>
  </si>
  <si>
    <t>MT</t>
  </si>
  <si>
    <t>Nebraska</t>
  </si>
  <si>
    <t>NE</t>
  </si>
  <si>
    <t>Nevada</t>
  </si>
  <si>
    <t>NV</t>
  </si>
  <si>
    <t>New Hampshire</t>
  </si>
  <si>
    <t>NH</t>
  </si>
  <si>
    <t>New Jersey</t>
  </si>
  <si>
    <t>NJ</t>
  </si>
  <si>
    <t>New Mexico</t>
  </si>
  <si>
    <t>NM</t>
  </si>
  <si>
    <t>New York</t>
  </si>
  <si>
    <t>NY</t>
  </si>
  <si>
    <t>North Carolina</t>
  </si>
  <si>
    <t>NC</t>
  </si>
  <si>
    <t>North Dakota</t>
  </si>
  <si>
    <t>ND</t>
  </si>
  <si>
    <t>Northern Mariana Islands</t>
  </si>
  <si>
    <t>MP</t>
  </si>
  <si>
    <t>Ohio</t>
  </si>
  <si>
    <t>OH</t>
  </si>
  <si>
    <t>Oklahoma</t>
  </si>
  <si>
    <t>OK</t>
  </si>
  <si>
    <t>Oregon</t>
  </si>
  <si>
    <t>OR</t>
  </si>
  <si>
    <t>Palau</t>
  </si>
  <si>
    <t>PW</t>
  </si>
  <si>
    <t>Pennsylvania</t>
  </si>
  <si>
    <t>PA</t>
  </si>
  <si>
    <t>Puerto Rico</t>
  </si>
  <si>
    <t>PR</t>
  </si>
  <si>
    <t>Rhode Island</t>
  </si>
  <si>
    <t>RI</t>
  </si>
  <si>
    <t>South Carolina</t>
  </si>
  <si>
    <t>SC</t>
  </si>
  <si>
    <t>South Dakota</t>
  </si>
  <si>
    <t>SD</t>
  </si>
  <si>
    <t>Tennessee</t>
  </si>
  <si>
    <t>TN</t>
  </si>
  <si>
    <t>Texas</t>
  </si>
  <si>
    <t>TX</t>
  </si>
  <si>
    <t>U.S. Virgin Islands</t>
  </si>
  <si>
    <t>VI</t>
  </si>
  <si>
    <t>Utah</t>
  </si>
  <si>
    <t>UT</t>
  </si>
  <si>
    <t>Vermont</t>
  </si>
  <si>
    <t>VT</t>
  </si>
  <si>
    <t>Virginia</t>
  </si>
  <si>
    <t>VA</t>
  </si>
  <si>
    <t>Washington</t>
  </si>
  <si>
    <t>WA</t>
  </si>
  <si>
    <t>West Virginia</t>
  </si>
  <si>
    <t>WV</t>
  </si>
  <si>
    <t>Wisconsin</t>
  </si>
  <si>
    <t>WI</t>
  </si>
  <si>
    <t xml:space="preserve">Wyoming </t>
  </si>
  <si>
    <t>WY</t>
  </si>
  <si>
    <t>DataBasin Count by State (2008)</t>
  </si>
  <si>
    <t>Percent of Total</t>
  </si>
  <si>
    <t>MillsOnline Count by State (2015–2016)</t>
  </si>
  <si>
    <t>NAICS Code Description</t>
  </si>
  <si>
    <t>NAICS Code</t>
  </si>
  <si>
    <t>Percentage of Excess Food Generated by State</t>
  </si>
  <si>
    <t xml:space="preserve">Meat Processed from Carcasses </t>
  </si>
  <si>
    <t>Lowest (tons/year)</t>
  </si>
  <si>
    <t>Highest (tons/year)</t>
  </si>
  <si>
    <t>% Lowest</t>
  </si>
  <si>
    <t>% Highest</t>
  </si>
  <si>
    <t>Avg % USING</t>
  </si>
  <si>
    <t>Avg % Not Using</t>
  </si>
  <si>
    <t xml:space="preserve">Fruit and Vegetable Canning </t>
  </si>
  <si>
    <t xml:space="preserve">Cheese Manufacturing </t>
  </si>
  <si>
    <t xml:space="preserve">Distilleries </t>
  </si>
  <si>
    <t xml:space="preserve">Animal (except Poultry) Slaughtering </t>
  </si>
  <si>
    <t xml:space="preserve">Poultry Processing </t>
  </si>
  <si>
    <t xml:space="preserve">Fats and Oils Refining and Blending </t>
  </si>
  <si>
    <t xml:space="preserve">Rendering and Meat Byproduct Processing </t>
  </si>
  <si>
    <t>Seafood Product Preparation and Packaging</t>
  </si>
  <si>
    <t xml:space="preserve">Wet Corn Milling </t>
  </si>
  <si>
    <t xml:space="preserve">Soybean and Other Oilseed Processing </t>
  </si>
  <si>
    <t xml:space="preserve">Cane Sugar Manufacturing </t>
  </si>
  <si>
    <t xml:space="preserve">Beet Sugar Manufacturing </t>
  </si>
  <si>
    <t>Total</t>
  </si>
  <si>
    <t>Note: The green rows for Puerto Rico and the Virgin Islands were zeroed out because we do not believe these territories have dedicated industrial waste landfills. The amount for the District of Columbia (highlighted in orange) was split 50% to Maryland and 50% to Virginia because the District of Columbia does not have an industrial waste landfill.</t>
  </si>
  <si>
    <t>Source or Method</t>
  </si>
  <si>
    <t>Extrapolated, same as 2000</t>
  </si>
  <si>
    <t>BioCycle 2001</t>
  </si>
  <si>
    <t>Interpolated</t>
  </si>
  <si>
    <t>BioCycle 2004</t>
  </si>
  <si>
    <t>BioCycle 2006</t>
  </si>
  <si>
    <t>BioCycle 2008</t>
  </si>
  <si>
    <t>BioCycle 2010</t>
  </si>
  <si>
    <t>EREF 2016</t>
  </si>
  <si>
    <t>Shine 2014</t>
  </si>
  <si>
    <t>ILSR 2014</t>
  </si>
  <si>
    <t>Interpolated, same as 2015</t>
  </si>
  <si>
    <t>Interpolated, same as 2014</t>
  </si>
  <si>
    <t>WBJ 2016</t>
  </si>
  <si>
    <t>Extrapolated</t>
  </si>
  <si>
    <t>No. Operational</t>
  </si>
  <si>
    <t>No. Shutdown</t>
  </si>
  <si>
    <t>Percent Operational</t>
  </si>
  <si>
    <t>Number unknown</t>
  </si>
  <si>
    <t xml:space="preserve">Data sources: </t>
  </si>
  <si>
    <t>EPA (2018). Anaerobic Digestion Facilities Processing Food Waste in the United States in 2015: Survey Results. May 2018 EPA/903/S-18/001. Available online at &lt;https://www.epa.gov/sites/production/files/2019-09/documents/ad_data_report_v10_-_508_comp_v1.pdf&gt;.</t>
  </si>
  <si>
    <t xml:space="preserve">EPA (2019). Anaerobic Digestion Facilities Processing Food Waste in the United States in 2016: Survey Results. September 2019 EPA/903/S-19/001. Available online at &lt;https://www.epa.gov/sites/production/files/2018-08/documents/ad_data_report_final_508_compliant_no_password.pdf&gt;. </t>
  </si>
  <si>
    <t xml:space="preserve">                                            -  </t>
  </si>
  <si>
    <t> </t>
  </si>
  <si>
    <t>2019 Poultry</t>
  </si>
  <si>
    <t>2019 Beef Raw Data</t>
  </si>
  <si>
    <t>Beef Estimated Data</t>
  </si>
  <si>
    <t>2019 Calf Raw Data</t>
  </si>
  <si>
    <t>Calf Estimated Data</t>
  </si>
  <si>
    <t>2019 Hog Raw Data</t>
  </si>
  <si>
    <t>Hog Estimated Data</t>
  </si>
  <si>
    <t>2019 L/M Raw Data</t>
  </si>
  <si>
    <t>L/M Estimated Data</t>
  </si>
  <si>
    <t>Broilers raw data (LWK - pounds)</t>
  </si>
  <si>
    <t>Broilers estimated (LWK - pounds)</t>
  </si>
  <si>
    <t>Young turkeys raw (pounds)</t>
  </si>
  <si>
    <t>Young turkeys, estimated percent (%)</t>
  </si>
  <si>
    <t>Turkeys estimated (LWK - pounds)</t>
  </si>
  <si>
    <t>Broiler percent used as mature chicken proxy</t>
  </si>
  <si>
    <t>Mature chickens estimated (LWK - pounds)</t>
  </si>
  <si>
    <t>Poultry Production Live Weight (metric tons x 1000)</t>
  </si>
  <si>
    <t>2019 Percent Poultry LWK per State (%)</t>
  </si>
  <si>
    <t>Red meat raw carcass data</t>
  </si>
  <si>
    <t>Red meat carcass estimated data populations</t>
  </si>
  <si>
    <t>Number Head Slaughtered (1000 head)</t>
  </si>
  <si>
    <t>Average Live Weight (lbs)</t>
  </si>
  <si>
    <t>Beef LWK (million lbs)</t>
  </si>
  <si>
    <t>Live Weight (lbs)</t>
  </si>
  <si>
    <t>Calf LWK (million lbs)</t>
  </si>
  <si>
    <t>Hog LWK (million lbs)</t>
  </si>
  <si>
    <t>L/M LWK (million lbs)</t>
  </si>
  <si>
    <t>Source:</t>
  </si>
  <si>
    <r>
      <t xml:space="preserve">USDA QuickStats, downloaded 1/25/2021: </t>
    </r>
    <r>
      <rPr>
        <sz val="9"/>
        <rFont val="Arial"/>
        <family val="2"/>
      </rPr>
      <t>https://quickstats.nass.usda.gov/</t>
    </r>
  </si>
  <si>
    <t>USDA QuickStats, downloaded 1/26/2021: https://quickstats.nass.usda.gov/</t>
  </si>
  <si>
    <r>
      <t>Livestock Slaughter 2019 Summary:</t>
    </r>
    <r>
      <rPr>
        <sz val="10"/>
        <rFont val="Arial"/>
        <family val="2"/>
      </rPr>
      <t xml:space="preserve"> https://downloads.usda.library.cornell.edu/usda-esmis/files/r207tp32d/34850245n/5712mr72x/lsan0420.pdf</t>
    </r>
  </si>
  <si>
    <t>other</t>
  </si>
  <si>
    <t xml:space="preserve">                        -  </t>
  </si>
  <si>
    <t xml:space="preserve">                    -  </t>
  </si>
  <si>
    <t xml:space="preserve">                -  </t>
  </si>
  <si>
    <t xml:space="preserve">            -  </t>
  </si>
  <si>
    <t xml:space="preserve">              -  </t>
  </si>
  <si>
    <t>x</t>
  </si>
  <si>
    <t>Color Key:</t>
  </si>
  <si>
    <t>= Reported by USDA as "Other State"</t>
  </si>
  <si>
    <t>2017 Raw Data Other Vegetable Production Data by Type (Canned and Frozen Processed Vegetables) (tons)</t>
  </si>
  <si>
    <t>2017 Raw Data Fruits</t>
  </si>
  <si>
    <t>page number in the NonCitrus Fruit Summary</t>
  </si>
  <si>
    <t>= Calculated "Other State" total available to distribute to individual other states</t>
  </si>
  <si>
    <t>Asparagus</t>
  </si>
  <si>
    <t>Broccoli</t>
  </si>
  <si>
    <t>Carrots</t>
  </si>
  <si>
    <t>Cauliflower</t>
  </si>
  <si>
    <t>Corn, sweet</t>
  </si>
  <si>
    <t>Cucumber (for pickles)</t>
  </si>
  <si>
    <t>Lima Beans</t>
  </si>
  <si>
    <t>Peas, green</t>
  </si>
  <si>
    <t>Snap Beans</t>
  </si>
  <si>
    <t>Spinach</t>
  </si>
  <si>
    <t>Tomatoes</t>
  </si>
  <si>
    <t>Principal Crops</t>
  </si>
  <si>
    <t>Potato Production (1,000 cwt) used as proxy for utilized productoin</t>
  </si>
  <si>
    <t>Apples Processed (million lbs)</t>
  </si>
  <si>
    <t>Grapes for Wine: Grapes Utilization (tons)</t>
  </si>
  <si>
    <t>Citrus Fruit: Production Total (1,000 tons)</t>
  </si>
  <si>
    <t>Individual NonCitrus Fruit</t>
  </si>
  <si>
    <t>Apricot</t>
  </si>
  <si>
    <t>Avacado</t>
  </si>
  <si>
    <t>Blueberries</t>
  </si>
  <si>
    <t>Wild blueberries (1000 lbs)</t>
  </si>
  <si>
    <t>Sweet Cherries</t>
  </si>
  <si>
    <t>Tart Cherries (million pounds)</t>
  </si>
  <si>
    <t>Coffee (1000 lbs)</t>
  </si>
  <si>
    <t>Cranberry (barrels)</t>
  </si>
  <si>
    <t>Dates</t>
  </si>
  <si>
    <t>Kiwifruit</t>
  </si>
  <si>
    <t>Nectarine</t>
  </si>
  <si>
    <t>Olive</t>
  </si>
  <si>
    <t>Papaya (1000 lbs)</t>
  </si>
  <si>
    <t>Peaches</t>
  </si>
  <si>
    <t>Pears</t>
  </si>
  <si>
    <t>Plums</t>
  </si>
  <si>
    <t>Prune</t>
  </si>
  <si>
    <t>Raspberries</t>
  </si>
  <si>
    <t>Strawberries (1000 cwt)</t>
  </si>
  <si>
    <t>TOTAL</t>
  </si>
  <si>
    <t>= Principal Crops</t>
  </si>
  <si>
    <t>Vegetables 2019 Summary</t>
  </si>
  <si>
    <t>calculated</t>
  </si>
  <si>
    <t>2019 Potato Summary</t>
  </si>
  <si>
    <t>2019 NonCitrus Fruits Summary</t>
  </si>
  <si>
    <t>2019 Citrus Fruit Summary</t>
  </si>
  <si>
    <r>
      <t>2019 NonCitrus Fruit Summary</t>
    </r>
    <r>
      <rPr>
        <sz val="10"/>
        <rFont val="Arial"/>
        <family val="2"/>
      </rPr>
      <t>: 2017 utilized production used as a proxy for processed (tons)</t>
    </r>
  </si>
  <si>
    <t>= NonCitrus Fruits</t>
  </si>
  <si>
    <t>2019 Flow, MGD</t>
  </si>
  <si>
    <t>Estimated Calculated State-level Production</t>
  </si>
  <si>
    <t>Reported PADD level production</t>
  </si>
  <si>
    <t>PADD</t>
  </si>
  <si>
    <t>Year</t>
  </si>
  <si>
    <t>% PADD Capacity</t>
  </si>
  <si>
    <t>Est. Number of Barrels based on Capacity %</t>
  </si>
  <si>
    <t>National Production</t>
  </si>
  <si>
    <t>Percent of National Production</t>
  </si>
  <si>
    <t>Date</t>
  </si>
  <si>
    <t>Production - Refinery and Blender Net Production of Crude Oil and Petroleum Products (Thousand Barrels)</t>
  </si>
  <si>
    <t>PADD V</t>
  </si>
  <si>
    <t>PADD I</t>
  </si>
  <si>
    <t>PADD II</t>
  </si>
  <si>
    <t>PADD III</t>
  </si>
  <si>
    <t>PADD IV</t>
  </si>
  <si>
    <t>Wyoming</t>
  </si>
  <si>
    <t>Not included</t>
  </si>
  <si>
    <t>Not available</t>
  </si>
  <si>
    <t>No data available</t>
  </si>
  <si>
    <t>SEDS Fuel ethanol production, including denaturant (in thousand barrels)</t>
  </si>
  <si>
    <t>StateCode</t>
  </si>
  <si>
    <t>Total Brewery Production</t>
  </si>
  <si>
    <t>Total Production (In Barrels)*</t>
  </si>
  <si>
    <t>STATE</t>
  </si>
  <si>
    <t>total</t>
  </si>
  <si>
    <t>Source: EIA 2021a and EIA 2021b</t>
  </si>
  <si>
    <t>Source: EIA 2018</t>
  </si>
  <si>
    <t>Source: TTB 2020</t>
  </si>
  <si>
    <t>= Reported by USDA as "New England" state</t>
  </si>
  <si>
    <t>= Calculated "New England" total available to distribute to individual New England states</t>
  </si>
  <si>
    <t>= Reported by USDA as "Delaware-Maryland"</t>
  </si>
  <si>
    <t>= Used for Maryland to show that the total is included elsewhere (i.e., Delaware-Maryland value)</t>
  </si>
  <si>
    <t>= Reported by USDA as "Less than the level of precision shown" not an "Other State"; however there is no way to distinguish between these states so treated as an Other State</t>
  </si>
  <si>
    <t>= Calculated Live Weight Production</t>
  </si>
  <si>
    <t>Sum of Premise Use, Bottles and Cans, and Barrels and Kegs from TTB 2020</t>
  </si>
  <si>
    <t>Percentages based on taxable production (sum of premise use, cans and bottles, and kegs and barrels), which accounts for about 93% of total production. 1990-2007 set equal to 2008.</t>
  </si>
  <si>
    <t>Estimated State level Percent Distribution</t>
  </si>
  <si>
    <t>Other Vegetables Estimated % of US total</t>
  </si>
  <si>
    <t>Estimated Potato Production (% of US total)</t>
  </si>
  <si>
    <t>2017 Estimated Data: Apples (% of US total)</t>
  </si>
  <si>
    <t xml:space="preserve">NonCitrus Fruit utilized production, used as proxy for processed (tons). See Column AH for individual commodities </t>
  </si>
  <si>
    <t>2017 Estimated Data: Grapes for wine (% of US total)</t>
  </si>
  <si>
    <t>2017 Estimated Data: Citrus Fruits (% of US Total)</t>
  </si>
  <si>
    <t>2017 Estimated Data: Nonctirus Fruits (% of US total)</t>
  </si>
  <si>
    <t>Source: USDA 2020a and USDA 2020b</t>
  </si>
  <si>
    <t>Source: USDA 2020a</t>
  </si>
  <si>
    <t>Source: ECHO 2021</t>
  </si>
  <si>
    <t xml:space="preserve">-- Calculated 2019 percentages were used for the entire timeseries. </t>
  </si>
  <si>
    <t>-- Excludes those states with no estimated pulp, paper, and paperboard manufacturing contribution.</t>
  </si>
  <si>
    <t xml:space="preserve">-- Calculated 2017 percentages were used for the entire timeseries. </t>
  </si>
  <si>
    <t xml:space="preserve">-- Calculated 2008 percentages were used for 1990-2007. </t>
  </si>
  <si>
    <t>Table F-1.  Count of Mills by State</t>
  </si>
  <si>
    <t>Table F-2.  Food and Beverage Manufacturing NAICS Codes Assumed to Generate Waste that May Be Disposed in an Industrial Waste Landfill</t>
  </si>
  <si>
    <t xml:space="preserve">Table F-3.  Percentage of Waste Disposed of by State for the Selected NAICS Codes   </t>
  </si>
  <si>
    <t>Table F-4 State percentage of material composted, calculated using available State data (%)</t>
  </si>
  <si>
    <t>Table F-5.   Count of Operational and Shutdown Facilities by State</t>
  </si>
  <si>
    <t>Table F-7: State production data for red meat processing and Poultry processing data</t>
  </si>
  <si>
    <t xml:space="preserve">Table F-7. Percentages based on total wastewater flow. </t>
  </si>
  <si>
    <t xml:space="preserve">Table F-8: State level Fruits and Vegetables Production Data </t>
  </si>
  <si>
    <t>Table F-9: State level Petroleum Production Data</t>
  </si>
  <si>
    <t>Table F-10: State level Ethanol Production Data</t>
  </si>
  <si>
    <t>Table F-11: State level Breweries Production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</si>
</sst>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00"/>
    <numFmt numFmtId="165" formatCode="_(* #,##0_);_(* \(#,##0\);_(* &quot;-&quot;??_);_(@_)"/>
    <numFmt numFmtId="166" formatCode="0.000%"/>
    <numFmt numFmtId="167" formatCode="0.0%"/>
  </numFmts>
  <fonts count="31"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b/>
      <sz val="11"/>
      <name val="Calibri"/>
      <family val="2"/>
      <scheme val="minor"/>
    </font>
    <font>
      <sz val="11"/>
      <name val="Calibri"/>
      <family val="2"/>
      <scheme val="minor"/>
    </font>
    <font>
      <i/>
      <sz val="9"/>
      <color rgb="FF404040"/>
      <name val="Calibri"/>
      <family val="2"/>
      <scheme val="minor"/>
    </font>
    <font>
      <u/>
      <sz val="11"/>
      <color theme="10"/>
      <name val="Calibri"/>
      <family val="2"/>
      <scheme val="minor"/>
    </font>
    <font>
      <i/>
      <sz val="10"/>
      <name val="Arial"/>
      <family val="2"/>
    </font>
    <font>
      <sz val="10"/>
      <name val="Arial"/>
      <family val="2"/>
    </font>
    <font>
      <b/>
      <sz val="10"/>
      <name val="Arial"/>
      <family val="2"/>
    </font>
    <font>
      <sz val="9"/>
      <name val="Arial"/>
      <family val="2"/>
    </font>
    <font>
      <b/>
      <sz val="9"/>
      <name val="Arial"/>
      <family val="2"/>
    </font>
    <font>
      <sz val="9"/>
      <color rgb="FF00B050"/>
      <name val="Arial"/>
      <family val="2"/>
    </font>
    <font>
      <b/>
      <sz val="11"/>
      <name val="Arial"/>
      <family val="2"/>
    </font>
    <font>
      <sz val="8"/>
      <name val="Arial"/>
      <family val="2"/>
    </font>
    <font>
      <sz val="10"/>
      <color theme="1"/>
      <name val="Calibri"/>
      <family val="2"/>
      <charset val="1"/>
    </font>
    <font>
      <sz val="10"/>
      <color theme="1"/>
      <name val="Calibri"/>
      <family val="2"/>
      <scheme val="minor"/>
    </font>
    <font>
      <sz val="11"/>
      <color rgb="FFFF0000"/>
      <name val="Calibri"/>
      <family val="2"/>
      <scheme val="minor"/>
    </font>
    <font>
      <b/>
      <sz val="12"/>
      <name val="Arial"/>
      <family val="2"/>
    </font>
    <font>
      <sz val="10"/>
      <color indexed="12"/>
      <name val="Arial"/>
      <family val="2"/>
    </font>
    <font>
      <sz val="10"/>
      <color indexed="8"/>
      <name val="Arial"/>
      <family val="2"/>
    </font>
    <font>
      <sz val="11"/>
      <color indexed="8"/>
      <name val="Calibri"/>
      <family val="2"/>
    </font>
    <font>
      <b/>
      <sz val="9"/>
      <color indexed="81"/>
      <name val="Tahoma"/>
      <family val="2"/>
    </font>
    <font>
      <sz val="9"/>
      <color indexed="81"/>
      <name val="Tahoma"/>
      <family val="2"/>
    </font>
    <font>
      <sz val="12"/>
      <color theme="1"/>
      <name val="Calibri"/>
      <family val="2"/>
      <scheme val="minor"/>
    </font>
    <font>
      <i/>
      <sz val="10"/>
      <name val="Segoe UI"/>
      <family val="2"/>
    </font>
    <font>
      <b/>
      <sz val="11"/>
      <color theme="1"/>
      <name val="Arial"/>
      <family val="2"/>
    </font>
    <font>
      <sz val="11"/>
      <color theme="1"/>
      <name val="Arial"/>
      <family val="2"/>
    </font>
    <font>
      <sz val="11"/>
      <name val="Arial"/>
      <family val="2"/>
    </font>
    <font>
      <sz val="9"/>
      <color theme="1"/>
      <name val="Arial"/>
      <family val="2"/>
    </font>
  </fonts>
  <fills count="25">
    <fill>
      <patternFill patternType="none"/>
    </fill>
    <fill>
      <patternFill patternType="gray125"/>
    </fill>
    <fill>
      <patternFill patternType="solid">
        <fgColor rgb="FFED7D31"/>
        <bgColor indexed="64"/>
      </patternFill>
    </fill>
    <fill>
      <patternFill patternType="solid">
        <fgColor rgb="FFC2D69B"/>
        <bgColor indexed="64"/>
      </patternFill>
    </fill>
    <fill>
      <patternFill patternType="solid">
        <fgColor rgb="FFD9D9D9"/>
        <bgColor rgb="FF000000"/>
      </patternFill>
    </fill>
    <fill>
      <patternFill patternType="solid">
        <fgColor rgb="FFF2F2F2"/>
        <bgColor rgb="FF000000"/>
      </patternFill>
    </fill>
    <fill>
      <patternFill patternType="solid">
        <fgColor rgb="FF00B050"/>
        <bgColor rgb="FF000000"/>
      </patternFill>
    </fill>
    <fill>
      <patternFill patternType="solid">
        <fgColor rgb="FFBDD7EE"/>
        <bgColor rgb="FF000000"/>
      </patternFill>
    </fill>
    <fill>
      <patternFill patternType="solid">
        <fgColor rgb="FFF8CBAD"/>
        <bgColor rgb="FF000000"/>
      </patternFill>
    </fill>
    <fill>
      <patternFill patternType="solid">
        <fgColor rgb="FFFFE699"/>
        <bgColor rgb="FF000000"/>
      </patternFill>
    </fill>
    <fill>
      <patternFill patternType="solid">
        <fgColor rgb="FFC6E0B4"/>
        <bgColor rgb="FF000000"/>
      </patternFill>
    </fill>
    <fill>
      <patternFill patternType="solid">
        <fgColor rgb="FFF2F2F2"/>
        <bgColor indexed="64"/>
      </patternFill>
    </fill>
    <fill>
      <patternFill patternType="solid">
        <fgColor rgb="FFA9D08E"/>
        <bgColor rgb="FF000000"/>
      </patternFill>
    </fill>
    <fill>
      <patternFill patternType="solid">
        <fgColor rgb="FF70AD47"/>
        <bgColor rgb="FF000000"/>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22"/>
        <bgColor indexed="0"/>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00B050"/>
        <bgColor indexed="64"/>
      </patternFill>
    </fill>
    <fill>
      <patternFill patternType="solid">
        <fgColor theme="0" tint="-4.9989318521683403E-2"/>
        <bgColor rgb="FF000000"/>
      </patternFill>
    </fill>
    <fill>
      <patternFill patternType="solid">
        <fgColor theme="9" tint="0.39997558519241921"/>
        <bgColor indexed="64"/>
      </patternFill>
    </fill>
  </fills>
  <borders count="2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rgb="FF000000"/>
      </right>
      <top style="thin">
        <color indexed="64"/>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rgb="FF000000"/>
      </bottom>
      <diagonal/>
    </border>
    <border>
      <left style="thin">
        <color indexed="64"/>
      </left>
      <right style="thin">
        <color indexed="64"/>
      </right>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11">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9" fillId="0" borderId="0"/>
    <xf numFmtId="0" fontId="9" fillId="0" borderId="0"/>
    <xf numFmtId="9" fontId="9" fillId="0" borderId="0" applyFont="0" applyFill="0" applyBorder="0" applyAlignment="0" applyProtection="0"/>
    <xf numFmtId="43" fontId="9" fillId="0" borderId="0" applyFont="0" applyFill="0" applyBorder="0" applyAlignment="0" applyProtection="0"/>
    <xf numFmtId="0" fontId="21" fillId="0" borderId="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277">
    <xf numFmtId="0" fontId="0" fillId="0" borderId="0" xfId="0"/>
    <xf numFmtId="10" fontId="0" fillId="0" borderId="0" xfId="0" applyNumberFormat="1"/>
    <xf numFmtId="0" fontId="2" fillId="0" borderId="0" xfId="0" applyFont="1"/>
    <xf numFmtId="0" fontId="0" fillId="0" borderId="1" xfId="0" applyBorder="1"/>
    <xf numFmtId="0" fontId="0" fillId="0" borderId="5" xfId="0" applyBorder="1"/>
    <xf numFmtId="10" fontId="0" fillId="0" borderId="6" xfId="0" applyNumberFormat="1" applyBorder="1"/>
    <xf numFmtId="0" fontId="0" fillId="0" borderId="7" xfId="0" applyBorder="1"/>
    <xf numFmtId="9" fontId="0" fillId="0" borderId="1" xfId="1" applyFont="1" applyBorder="1"/>
    <xf numFmtId="9" fontId="0" fillId="0" borderId="8" xfId="1" applyFont="1" applyBorder="1"/>
    <xf numFmtId="0" fontId="0" fillId="0" borderId="6" xfId="0" applyBorder="1"/>
    <xf numFmtId="0" fontId="0" fillId="0" borderId="8" xfId="0" applyBorder="1"/>
    <xf numFmtId="0" fontId="2" fillId="0" borderId="2" xfId="0" applyFont="1" applyBorder="1"/>
    <xf numFmtId="0" fontId="2" fillId="0" borderId="4" xfId="0" applyFont="1" applyBorder="1"/>
    <xf numFmtId="0" fontId="2" fillId="0" borderId="3" xfId="0" applyFont="1" applyBorder="1" applyAlignment="1">
      <alignment wrapText="1"/>
    </xf>
    <xf numFmtId="10" fontId="2" fillId="0" borderId="3" xfId="0" applyNumberFormat="1" applyFont="1" applyBorder="1" applyAlignment="1">
      <alignment wrapText="1"/>
    </xf>
    <xf numFmtId="10" fontId="2" fillId="0" borderId="4" xfId="0" applyNumberFormat="1" applyFont="1" applyBorder="1" applyAlignment="1">
      <alignment wrapText="1"/>
    </xf>
    <xf numFmtId="0" fontId="3" fillId="0" borderId="9" xfId="0" applyFont="1" applyBorder="1" applyAlignment="1">
      <alignment vertical="center"/>
    </xf>
    <xf numFmtId="0" fontId="3" fillId="0" borderId="10" xfId="0" applyFont="1" applyBorder="1" applyAlignment="1">
      <alignment horizontal="right" vertical="center"/>
    </xf>
    <xf numFmtId="0" fontId="3" fillId="0" borderId="11" xfId="0" applyFont="1" applyBorder="1" applyAlignment="1">
      <alignment horizontal="right" vertical="center"/>
    </xf>
    <xf numFmtId="0" fontId="3" fillId="0" borderId="5" xfId="0" applyFont="1" applyBorder="1" applyAlignment="1">
      <alignment vertical="center"/>
    </xf>
    <xf numFmtId="0" fontId="3" fillId="0" borderId="6" xfId="0" applyFont="1" applyBorder="1" applyAlignment="1">
      <alignment horizontal="right" vertical="center"/>
    </xf>
    <xf numFmtId="0" fontId="3" fillId="2" borderId="5" xfId="0" applyFont="1" applyFill="1" applyBorder="1" applyAlignment="1">
      <alignment vertical="center"/>
    </xf>
    <xf numFmtId="11" fontId="3" fillId="2" borderId="6" xfId="0" applyNumberFormat="1" applyFont="1" applyFill="1" applyBorder="1" applyAlignment="1">
      <alignment horizontal="right" vertical="center"/>
    </xf>
    <xf numFmtId="0" fontId="3" fillId="3" borderId="5" xfId="0" applyFont="1" applyFill="1" applyBorder="1" applyAlignment="1">
      <alignment vertical="center"/>
    </xf>
    <xf numFmtId="0" fontId="3" fillId="3" borderId="6" xfId="0" applyFont="1" applyFill="1" applyBorder="1" applyAlignment="1">
      <alignment horizontal="right" vertical="center"/>
    </xf>
    <xf numFmtId="0" fontId="3" fillId="2" borderId="6" xfId="0" applyFont="1" applyFill="1" applyBorder="1" applyAlignment="1">
      <alignment horizontal="right" vertical="center"/>
    </xf>
    <xf numFmtId="164" fontId="3" fillId="0" borderId="10" xfId="0" applyNumberFormat="1" applyFont="1" applyBorder="1" applyAlignment="1">
      <alignment horizontal="right" vertical="center"/>
    </xf>
    <xf numFmtId="164" fontId="0" fillId="0" borderId="1" xfId="0" applyNumberFormat="1" applyBorder="1"/>
    <xf numFmtId="0" fontId="0" fillId="0" borderId="13" xfId="0" applyBorder="1"/>
    <xf numFmtId="0" fontId="0" fillId="0" borderId="14" xfId="0" applyBorder="1"/>
    <xf numFmtId="0" fontId="2" fillId="0" borderId="12" xfId="0" applyFont="1" applyBorder="1"/>
    <xf numFmtId="0" fontId="2" fillId="0" borderId="10" xfId="0" applyFont="1" applyBorder="1"/>
    <xf numFmtId="0" fontId="2" fillId="0" borderId="11" xfId="0" applyFont="1" applyBorder="1"/>
    <xf numFmtId="0" fontId="2" fillId="0" borderId="13" xfId="0" applyFont="1" applyBorder="1"/>
    <xf numFmtId="0" fontId="2" fillId="0" borderId="1" xfId="0" applyFont="1" applyBorder="1"/>
    <xf numFmtId="0" fontId="2" fillId="0" borderId="8" xfId="0" applyFont="1" applyBorder="1"/>
    <xf numFmtId="0" fontId="9" fillId="0" borderId="0" xfId="0" applyFont="1" applyFill="1" applyBorder="1" applyAlignment="1"/>
    <xf numFmtId="0" fontId="10" fillId="0" borderId="0" xfId="0" applyFont="1" applyFill="1" applyBorder="1" applyAlignment="1"/>
    <xf numFmtId="10" fontId="9" fillId="0" borderId="0" xfId="0" applyNumberFormat="1" applyFont="1" applyFill="1" applyBorder="1" applyAlignment="1"/>
    <xf numFmtId="3" fontId="9" fillId="0" borderId="0" xfId="0" applyNumberFormat="1" applyFont="1" applyFill="1" applyBorder="1" applyAlignment="1"/>
    <xf numFmtId="0" fontId="11" fillId="0" borderId="15" xfId="0" applyFont="1" applyFill="1" applyBorder="1" applyAlignment="1"/>
    <xf numFmtId="0" fontId="11" fillId="4" borderId="12" xfId="0" applyFont="1" applyFill="1" applyBorder="1" applyAlignment="1"/>
    <xf numFmtId="0" fontId="11" fillId="0" borderId="4" xfId="0" applyFont="1" applyFill="1" applyBorder="1" applyAlignment="1"/>
    <xf numFmtId="0" fontId="11" fillId="0" borderId="13" xfId="0" applyFont="1" applyFill="1" applyBorder="1" applyAlignment="1">
      <alignment wrapText="1"/>
    </xf>
    <xf numFmtId="0" fontId="11" fillId="0" borderId="4" xfId="0" applyFont="1" applyFill="1" applyBorder="1" applyAlignment="1">
      <alignment wrapText="1"/>
    </xf>
    <xf numFmtId="0" fontId="12" fillId="0" borderId="3" xfId="0" applyFont="1" applyFill="1" applyBorder="1" applyAlignment="1">
      <alignment wrapText="1"/>
    </xf>
    <xf numFmtId="0" fontId="11" fillId="4" borderId="14" xfId="0" applyFont="1" applyFill="1" applyBorder="1" applyAlignment="1"/>
    <xf numFmtId="0" fontId="12" fillId="5" borderId="13" xfId="0" applyFont="1" applyFill="1" applyBorder="1" applyAlignment="1"/>
    <xf numFmtId="0" fontId="12" fillId="5" borderId="3" xfId="0" applyFont="1" applyFill="1" applyBorder="1" applyAlignment="1"/>
    <xf numFmtId="0" fontId="11" fillId="5" borderId="3" xfId="0" applyFont="1" applyFill="1" applyBorder="1" applyAlignment="1"/>
    <xf numFmtId="0" fontId="12" fillId="5" borderId="1" xfId="0" applyFont="1" applyFill="1" applyBorder="1" applyAlignment="1"/>
    <xf numFmtId="0" fontId="11" fillId="5" borderId="1" xfId="0" applyFont="1" applyFill="1" applyBorder="1" applyAlignment="1"/>
    <xf numFmtId="0" fontId="11" fillId="0" borderId="0" xfId="0" applyFont="1" applyFill="1" applyBorder="1" applyAlignment="1"/>
    <xf numFmtId="3" fontId="11" fillId="0" borderId="0" xfId="0" applyNumberFormat="1" applyFont="1" applyFill="1" applyBorder="1" applyAlignment="1"/>
    <xf numFmtId="0" fontId="11" fillId="7" borderId="0" xfId="0" applyFont="1" applyFill="1" applyBorder="1" applyAlignment="1"/>
    <xf numFmtId="9" fontId="11" fillId="0" borderId="0" xfId="0" applyNumberFormat="1" applyFont="1" applyFill="1" applyBorder="1" applyAlignment="1"/>
    <xf numFmtId="0" fontId="13" fillId="0" borderId="0" xfId="0" applyFont="1" applyFill="1" applyBorder="1" applyAlignment="1"/>
    <xf numFmtId="3" fontId="13" fillId="0" borderId="0" xfId="0" applyNumberFormat="1" applyFont="1" applyFill="1" applyBorder="1" applyAlignment="1"/>
    <xf numFmtId="10" fontId="11" fillId="0" borderId="0" xfId="0" applyNumberFormat="1" applyFont="1" applyFill="1" applyBorder="1" applyAlignment="1"/>
    <xf numFmtId="0" fontId="11" fillId="8" borderId="0" xfId="0" applyFont="1" applyFill="1" applyBorder="1" applyAlignment="1"/>
    <xf numFmtId="4" fontId="11" fillId="0" borderId="0" xfId="0" applyNumberFormat="1" applyFont="1" applyFill="1" applyBorder="1" applyAlignment="1"/>
    <xf numFmtId="0" fontId="11" fillId="9" borderId="0" xfId="0" applyFont="1" applyFill="1" applyBorder="1" applyAlignment="1"/>
    <xf numFmtId="0" fontId="9" fillId="10" borderId="0" xfId="0" applyFont="1" applyFill="1" applyBorder="1" applyAlignment="1"/>
    <xf numFmtId="0" fontId="11" fillId="10" borderId="0" xfId="0" applyFont="1" applyFill="1" applyBorder="1" applyAlignment="1"/>
    <xf numFmtId="0" fontId="0" fillId="11" borderId="19" xfId="0" applyFill="1" applyBorder="1"/>
    <xf numFmtId="0" fontId="0" fillId="11" borderId="21" xfId="0" applyFill="1" applyBorder="1"/>
    <xf numFmtId="0" fontId="11" fillId="6" borderId="11" xfId="0" applyFont="1" applyFill="1" applyBorder="1" applyAlignment="1">
      <alignment wrapText="1"/>
    </xf>
    <xf numFmtId="0" fontId="11" fillId="0" borderId="11" xfId="0" applyFont="1" applyFill="1" applyBorder="1" applyAlignment="1">
      <alignment wrapText="1"/>
    </xf>
    <xf numFmtId="0" fontId="11" fillId="0" borderId="14" xfId="0" applyFont="1" applyFill="1" applyBorder="1" applyAlignment="1">
      <alignment wrapText="1"/>
    </xf>
    <xf numFmtId="0" fontId="12" fillId="0" borderId="6" xfId="0" applyFont="1" applyFill="1" applyBorder="1" applyAlignment="1">
      <alignment wrapText="1"/>
    </xf>
    <xf numFmtId="0" fontId="11" fillId="0" borderId="6" xfId="0" applyFont="1" applyFill="1" applyBorder="1" applyAlignment="1">
      <alignment wrapText="1"/>
    </xf>
    <xf numFmtId="0" fontId="11" fillId="0" borderId="22" xfId="0" applyFont="1" applyFill="1" applyBorder="1" applyAlignment="1"/>
    <xf numFmtId="0" fontId="9" fillId="0" borderId="22" xfId="0" applyFont="1" applyFill="1" applyBorder="1" applyAlignment="1"/>
    <xf numFmtId="10" fontId="9" fillId="0" borderId="22" xfId="0" applyNumberFormat="1" applyFont="1" applyFill="1" applyBorder="1" applyAlignment="1"/>
    <xf numFmtId="9" fontId="11" fillId="0" borderId="22" xfId="0" applyNumberFormat="1" applyFont="1" applyFill="1" applyBorder="1" applyAlignment="1"/>
    <xf numFmtId="0" fontId="13" fillId="0" borderId="22" xfId="0" applyFont="1" applyFill="1" applyBorder="1" applyAlignment="1"/>
    <xf numFmtId="10" fontId="11" fillId="0" borderId="22" xfId="0" applyNumberFormat="1" applyFont="1" applyFill="1" applyBorder="1" applyAlignment="1"/>
    <xf numFmtId="0" fontId="11" fillId="4" borderId="23" xfId="0" applyFont="1" applyFill="1" applyBorder="1" applyAlignment="1"/>
    <xf numFmtId="0" fontId="9" fillId="7" borderId="15" xfId="0" applyFont="1" applyFill="1" applyBorder="1" applyAlignment="1"/>
    <xf numFmtId="0" fontId="9" fillId="0" borderId="0" xfId="0" applyFont="1" applyFill="1" applyBorder="1" applyAlignment="1">
      <alignment wrapText="1"/>
    </xf>
    <xf numFmtId="0" fontId="9" fillId="0" borderId="0" xfId="0" quotePrefix="1" applyFont="1" applyFill="1" applyBorder="1" applyAlignment="1">
      <alignment wrapText="1"/>
    </xf>
    <xf numFmtId="0" fontId="9" fillId="4" borderId="9" xfId="0" applyFont="1" applyFill="1" applyBorder="1" applyAlignment="1"/>
    <xf numFmtId="0" fontId="9" fillId="5" borderId="12" xfId="0" applyFont="1" applyFill="1" applyBorder="1" applyAlignment="1"/>
    <xf numFmtId="0" fontId="9" fillId="0" borderId="10" xfId="0" applyFont="1" applyFill="1" applyBorder="1" applyAlignment="1"/>
    <xf numFmtId="0" fontId="9" fillId="0" borderId="13" xfId="0" applyFont="1" applyFill="1" applyBorder="1" applyAlignment="1">
      <alignment wrapText="1"/>
    </xf>
    <xf numFmtId="0" fontId="9" fillId="0" borderId="8" xfId="0" applyFont="1" applyFill="1" applyBorder="1" applyAlignment="1">
      <alignment wrapText="1"/>
    </xf>
    <xf numFmtId="0" fontId="9" fillId="9" borderId="8" xfId="0" applyFont="1" applyFill="1" applyBorder="1" applyAlignment="1">
      <alignment wrapText="1"/>
    </xf>
    <xf numFmtId="0" fontId="9" fillId="9" borderId="1" xfId="0" applyFont="1" applyFill="1" applyBorder="1" applyAlignment="1">
      <alignment wrapText="1"/>
    </xf>
    <xf numFmtId="0" fontId="9" fillId="5" borderId="14" xfId="0" applyFont="1" applyFill="1" applyBorder="1" applyAlignment="1"/>
    <xf numFmtId="0" fontId="9" fillId="0" borderId="15" xfId="0" applyFont="1" applyFill="1" applyBorder="1" applyAlignment="1">
      <alignment wrapText="1"/>
    </xf>
    <xf numFmtId="0" fontId="8" fillId="12" borderId="0" xfId="0" applyFont="1" applyFill="1" applyBorder="1" applyAlignment="1">
      <alignment wrapText="1"/>
    </xf>
    <xf numFmtId="0" fontId="9" fillId="0" borderId="0" xfId="0" quotePrefix="1" applyFont="1" applyFill="1" applyBorder="1" applyAlignment="1"/>
    <xf numFmtId="4" fontId="9" fillId="0" borderId="0" xfId="0" applyNumberFormat="1" applyFont="1" applyFill="1" applyBorder="1" applyAlignment="1"/>
    <xf numFmtId="0" fontId="14" fillId="0" borderId="0" xfId="0" applyFont="1" applyFill="1" applyBorder="1" applyAlignment="1"/>
    <xf numFmtId="0" fontId="15" fillId="0" borderId="0" xfId="0" applyFont="1" applyFill="1" applyBorder="1" applyAlignment="1">
      <alignment wrapText="1"/>
    </xf>
    <xf numFmtId="0" fontId="16" fillId="0" borderId="0" xfId="0" applyFont="1"/>
    <xf numFmtId="0" fontId="7" fillId="0" borderId="0" xfId="2"/>
    <xf numFmtId="0" fontId="17" fillId="0" borderId="0" xfId="0" applyFont="1" applyFill="1"/>
    <xf numFmtId="0" fontId="9" fillId="0" borderId="15" xfId="0" quotePrefix="1" applyFont="1" applyFill="1" applyBorder="1" applyAlignment="1">
      <alignment wrapText="1"/>
    </xf>
    <xf numFmtId="0" fontId="11" fillId="7" borderId="15" xfId="0" applyFont="1" applyFill="1" applyBorder="1" applyAlignment="1"/>
    <xf numFmtId="0" fontId="9" fillId="9" borderId="15" xfId="0" applyFont="1" applyFill="1" applyBorder="1" applyAlignment="1"/>
    <xf numFmtId="0" fontId="9" fillId="0" borderId="15" xfId="0" quotePrefix="1" applyFont="1" applyFill="1" applyBorder="1" applyAlignment="1"/>
    <xf numFmtId="0" fontId="9" fillId="13" borderId="15" xfId="0" applyFont="1" applyFill="1" applyBorder="1" applyAlignment="1"/>
    <xf numFmtId="0" fontId="19" fillId="0" borderId="0" xfId="3" applyFont="1"/>
    <xf numFmtId="0" fontId="9" fillId="0" borderId="0" xfId="3"/>
    <xf numFmtId="0" fontId="10" fillId="0" borderId="0" xfId="3" applyFont="1" applyAlignment="1">
      <alignment vertical="center" wrapText="1"/>
    </xf>
    <xf numFmtId="0" fontId="9" fillId="0" borderId="0" xfId="4"/>
    <xf numFmtId="0" fontId="9" fillId="0" borderId="0" xfId="4" applyAlignment="1">
      <alignment horizontal="center"/>
    </xf>
    <xf numFmtId="14" fontId="20" fillId="0" borderId="0" xfId="4" applyNumberFormat="1" applyFont="1" applyAlignment="1">
      <alignment horizontal="center"/>
    </xf>
    <xf numFmtId="0" fontId="10" fillId="14" borderId="15" xfId="4" applyFont="1" applyFill="1" applyBorder="1" applyAlignment="1">
      <alignment wrapText="1"/>
    </xf>
    <xf numFmtId="9" fontId="10" fillId="14" borderId="15" xfId="5" applyFont="1" applyFill="1" applyBorder="1" applyAlignment="1">
      <alignment wrapText="1"/>
    </xf>
    <xf numFmtId="165" fontId="10" fillId="14" borderId="15" xfId="6" applyNumberFormat="1" applyFont="1" applyFill="1" applyBorder="1" applyAlignment="1">
      <alignment wrapText="1"/>
    </xf>
    <xf numFmtId="0" fontId="10" fillId="14" borderId="15" xfId="4" applyFont="1" applyFill="1" applyBorder="1"/>
    <xf numFmtId="14" fontId="10" fillId="14" borderId="15" xfId="4" applyNumberFormat="1" applyFont="1" applyFill="1" applyBorder="1"/>
    <xf numFmtId="9" fontId="0" fillId="0" borderId="0" xfId="5" applyFont="1"/>
    <xf numFmtId="165" fontId="0" fillId="0" borderId="0" xfId="6" applyNumberFormat="1" applyFont="1"/>
    <xf numFmtId="0" fontId="9" fillId="0" borderId="15" xfId="4" applyBorder="1"/>
    <xf numFmtId="14" fontId="9" fillId="0" borderId="15" xfId="4" applyNumberFormat="1" applyBorder="1"/>
    <xf numFmtId="165" fontId="0" fillId="0" borderId="15" xfId="6" applyNumberFormat="1" applyFont="1" applyBorder="1"/>
    <xf numFmtId="0" fontId="22" fillId="16" borderId="15" xfId="7" applyFont="1" applyFill="1" applyBorder="1" applyAlignment="1">
      <alignment horizontal="center"/>
    </xf>
    <xf numFmtId="0" fontId="22" fillId="0" borderId="15" xfId="7" applyFont="1" applyBorder="1" applyAlignment="1">
      <alignment wrapText="1"/>
    </xf>
    <xf numFmtId="165" fontId="22" fillId="0" borderId="15" xfId="6" applyNumberFormat="1" applyFont="1" applyFill="1" applyBorder="1" applyAlignment="1">
      <alignment horizontal="right" wrapText="1"/>
    </xf>
    <xf numFmtId="165" fontId="9" fillId="0" borderId="15" xfId="4" applyNumberFormat="1" applyBorder="1"/>
    <xf numFmtId="0" fontId="1" fillId="0" borderId="0" xfId="8"/>
    <xf numFmtId="0" fontId="1" fillId="14" borderId="0" xfId="8" applyFill="1"/>
    <xf numFmtId="4" fontId="1" fillId="0" borderId="0" xfId="8" applyNumberFormat="1"/>
    <xf numFmtId="0" fontId="1" fillId="0" borderId="24" xfId="8" applyBorder="1"/>
    <xf numFmtId="0" fontId="1" fillId="0" borderId="25" xfId="8" applyBorder="1"/>
    <xf numFmtId="0" fontId="1" fillId="0" borderId="24" xfId="8" applyBorder="1" applyAlignment="1">
      <alignment horizontal="center"/>
    </xf>
    <xf numFmtId="0" fontId="1" fillId="0" borderId="25" xfId="8" applyBorder="1" applyAlignment="1">
      <alignment horizontal="center"/>
    </xf>
    <xf numFmtId="0" fontId="1" fillId="0" borderId="26" xfId="8" applyBorder="1" applyAlignment="1">
      <alignment horizontal="centerContinuous"/>
    </xf>
    <xf numFmtId="0" fontId="1" fillId="0" borderId="27" xfId="8" applyBorder="1"/>
    <xf numFmtId="0" fontId="1" fillId="0" borderId="27" xfId="8" applyBorder="1" applyAlignment="1">
      <alignment horizontal="center"/>
    </xf>
    <xf numFmtId="0" fontId="1" fillId="0" borderId="0" xfId="8" applyAlignment="1">
      <alignment horizontal="center"/>
    </xf>
    <xf numFmtId="0" fontId="1" fillId="0" borderId="28" xfId="8" applyBorder="1" applyAlignment="1">
      <alignment horizontal="centerContinuous"/>
    </xf>
    <xf numFmtId="0" fontId="1" fillId="0" borderId="7" xfId="8" applyBorder="1"/>
    <xf numFmtId="0" fontId="1" fillId="0" borderId="1" xfId="8" applyBorder="1"/>
    <xf numFmtId="0" fontId="1" fillId="0" borderId="8" xfId="8" applyBorder="1"/>
    <xf numFmtId="0" fontId="25" fillId="0" borderId="15" xfId="8" applyFont="1" applyBorder="1" applyAlignment="1">
      <alignment horizontal="center"/>
    </xf>
    <xf numFmtId="0" fontId="25" fillId="17" borderId="15" xfId="8" applyFont="1" applyFill="1" applyBorder="1" applyAlignment="1">
      <alignment horizontal="center"/>
    </xf>
    <xf numFmtId="0" fontId="25" fillId="17" borderId="15" xfId="9" applyNumberFormat="1" applyFont="1" applyFill="1" applyBorder="1" applyAlignment="1">
      <alignment horizontal="center"/>
    </xf>
    <xf numFmtId="0" fontId="1" fillId="0" borderId="15" xfId="8" applyBorder="1"/>
    <xf numFmtId="9" fontId="1" fillId="14" borderId="0" xfId="5" applyFont="1" applyFill="1"/>
    <xf numFmtId="0" fontId="26" fillId="0" borderId="15" xfId="8" applyFont="1" applyBorder="1" applyAlignment="1">
      <alignment horizontal="right"/>
    </xf>
    <xf numFmtId="166" fontId="1" fillId="14" borderId="0" xfId="5" applyNumberFormat="1" applyFont="1" applyFill="1"/>
    <xf numFmtId="0" fontId="27" fillId="0" borderId="0" xfId="0" applyFont="1"/>
    <xf numFmtId="0" fontId="28" fillId="0" borderId="0" xfId="0" applyFont="1"/>
    <xf numFmtId="0" fontId="28" fillId="18" borderId="15" xfId="0" applyFont="1" applyFill="1" applyBorder="1"/>
    <xf numFmtId="0" fontId="28" fillId="19" borderId="15" xfId="0" applyFont="1" applyFill="1" applyBorder="1"/>
    <xf numFmtId="0" fontId="28" fillId="20" borderId="15" xfId="0" applyFont="1" applyFill="1" applyBorder="1"/>
    <xf numFmtId="0" fontId="29" fillId="18" borderId="15" xfId="3" applyFont="1" applyFill="1" applyBorder="1" applyAlignment="1">
      <alignment horizontal="center"/>
    </xf>
    <xf numFmtId="0" fontId="29" fillId="19" borderId="15" xfId="3" applyFont="1" applyFill="1" applyBorder="1" applyAlignment="1">
      <alignment horizontal="center"/>
    </xf>
    <xf numFmtId="0" fontId="29" fillId="20" borderId="15" xfId="3" applyFont="1" applyFill="1" applyBorder="1" applyAlignment="1">
      <alignment horizontal="left"/>
    </xf>
    <xf numFmtId="0" fontId="29" fillId="21" borderId="15" xfId="3" applyFont="1" applyFill="1" applyBorder="1" applyAlignment="1">
      <alignment horizontal="left"/>
    </xf>
    <xf numFmtId="0" fontId="29" fillId="22" borderId="15" xfId="3" applyFont="1" applyFill="1" applyBorder="1" applyAlignment="1">
      <alignment horizontal="center"/>
    </xf>
    <xf numFmtId="0" fontId="9" fillId="0" borderId="0" xfId="4" applyBorder="1" applyAlignment="1">
      <alignment horizontal="center"/>
    </xf>
    <xf numFmtId="167" fontId="0" fillId="0" borderId="0" xfId="1" applyNumberFormat="1" applyFont="1"/>
    <xf numFmtId="0" fontId="18" fillId="0" borderId="0" xfId="8" applyFont="1" applyFill="1"/>
    <xf numFmtId="167" fontId="9" fillId="0" borderId="0" xfId="1" applyNumberFormat="1" applyFont="1"/>
    <xf numFmtId="167" fontId="10" fillId="0" borderId="0" xfId="1" applyNumberFormat="1" applyFont="1"/>
    <xf numFmtId="0" fontId="10" fillId="0" borderId="0" xfId="1" applyNumberFormat="1" applyFont="1"/>
    <xf numFmtId="0" fontId="9" fillId="14" borderId="0" xfId="4" applyFill="1"/>
    <xf numFmtId="0" fontId="9" fillId="0" borderId="0" xfId="4" applyAlignment="1">
      <alignment horizontal="center"/>
    </xf>
    <xf numFmtId="167" fontId="11" fillId="0" borderId="0" xfId="1" applyNumberFormat="1" applyFont="1" applyFill="1" applyBorder="1" applyAlignment="1"/>
    <xf numFmtId="9" fontId="9" fillId="0" borderId="0" xfId="1" applyFont="1" applyFill="1" applyBorder="1" applyAlignment="1"/>
    <xf numFmtId="167" fontId="9" fillId="0" borderId="0" xfId="1" applyNumberFormat="1" applyFont="1" applyFill="1" applyBorder="1" applyAlignment="1"/>
    <xf numFmtId="167" fontId="11" fillId="7" borderId="0" xfId="1" applyNumberFormat="1" applyFont="1" applyFill="1" applyBorder="1" applyAlignment="1"/>
    <xf numFmtId="0" fontId="10" fillId="9" borderId="15" xfId="0" applyFont="1" applyFill="1" applyBorder="1" applyAlignment="1">
      <alignment wrapText="1"/>
    </xf>
    <xf numFmtId="0" fontId="9" fillId="5" borderId="15" xfId="0" applyFont="1" applyFill="1" applyBorder="1" applyAlignment="1"/>
    <xf numFmtId="167" fontId="9" fillId="5" borderId="15" xfId="1" applyNumberFormat="1" applyFont="1" applyFill="1" applyBorder="1" applyAlignment="1"/>
    <xf numFmtId="0" fontId="9" fillId="15" borderId="0" xfId="0" applyFont="1" applyFill="1" applyBorder="1" applyAlignment="1"/>
    <xf numFmtId="0" fontId="11" fillId="15" borderId="0" xfId="0" applyFont="1" applyFill="1" applyBorder="1" applyAlignment="1"/>
    <xf numFmtId="0" fontId="9" fillId="15" borderId="0" xfId="0" applyFont="1" applyFill="1" applyBorder="1" applyAlignment="1">
      <alignment wrapText="1"/>
    </xf>
    <xf numFmtId="167" fontId="9" fillId="15" borderId="0" xfId="1" applyNumberFormat="1" applyFont="1" applyFill="1" applyBorder="1" applyAlignment="1"/>
    <xf numFmtId="167" fontId="11" fillId="23" borderId="0" xfId="1" applyNumberFormat="1" applyFont="1" applyFill="1" applyBorder="1" applyAlignment="1"/>
    <xf numFmtId="0" fontId="0" fillId="15" borderId="0" xfId="0" applyFill="1"/>
    <xf numFmtId="0" fontId="10" fillId="23" borderId="0" xfId="0" applyFont="1" applyFill="1" applyBorder="1" applyAlignment="1">
      <alignment wrapText="1"/>
    </xf>
    <xf numFmtId="0" fontId="10" fillId="23" borderId="3" xfId="0" applyFont="1" applyFill="1" applyBorder="1" applyAlignment="1"/>
    <xf numFmtId="0" fontId="10" fillId="12" borderId="15" xfId="0" applyFont="1" applyFill="1" applyBorder="1" applyAlignment="1">
      <alignment wrapText="1"/>
    </xf>
    <xf numFmtId="0" fontId="10" fillId="0" borderId="15" xfId="3" applyFont="1" applyBorder="1" applyAlignment="1">
      <alignment wrapText="1"/>
    </xf>
    <xf numFmtId="0" fontId="10" fillId="24" borderId="15" xfId="3" applyFont="1" applyFill="1" applyBorder="1" applyAlignment="1">
      <alignment wrapText="1"/>
    </xf>
    <xf numFmtId="0" fontId="14" fillId="0" borderId="0" xfId="3" applyFont="1"/>
    <xf numFmtId="0" fontId="14" fillId="0" borderId="0" xfId="4" applyFont="1"/>
    <xf numFmtId="0" fontId="27" fillId="0" borderId="0" xfId="8" applyFont="1"/>
    <xf numFmtId="0" fontId="0" fillId="0" borderId="0" xfId="0" applyAlignment="1">
      <alignment horizontal="center"/>
    </xf>
    <xf numFmtId="0" fontId="10" fillId="14" borderId="15" xfId="0" applyFont="1" applyFill="1" applyBorder="1" applyAlignment="1"/>
    <xf numFmtId="0" fontId="2" fillId="0" borderId="0" xfId="0" applyFont="1" applyAlignment="1">
      <alignment horizontal="left" vertical="top"/>
    </xf>
    <xf numFmtId="0" fontId="2" fillId="0" borderId="0" xfId="0" applyFont="1" applyAlignment="1">
      <alignment horizontal="left" vertical="top" wrapText="1"/>
    </xf>
    <xf numFmtId="0" fontId="2" fillId="0" borderId="1" xfId="0" applyFont="1" applyBorder="1" applyAlignment="1">
      <alignment horizontal="center" vertical="top"/>
    </xf>
    <xf numFmtId="0" fontId="6" fillId="0" borderId="10" xfId="0" applyFont="1" applyBorder="1" applyAlignment="1">
      <alignment horizontal="left" vertical="center" wrapText="1"/>
    </xf>
    <xf numFmtId="0" fontId="6" fillId="0" borderId="0" xfId="0" applyFont="1" applyAlignment="1">
      <alignment horizontal="left" vertical="center" wrapText="1"/>
    </xf>
    <xf numFmtId="0" fontId="11" fillId="0" borderId="5" xfId="3" quotePrefix="1" applyFont="1" applyBorder="1" applyAlignment="1">
      <alignment horizontal="left" wrapText="1"/>
    </xf>
    <xf numFmtId="0" fontId="30" fillId="0" borderId="0" xfId="0" applyFont="1" applyBorder="1" applyAlignment="1">
      <alignment horizontal="left" wrapText="1"/>
    </xf>
    <xf numFmtId="0" fontId="30" fillId="0" borderId="6" xfId="0" applyFont="1" applyBorder="1" applyAlignment="1">
      <alignment horizontal="left" wrapText="1"/>
    </xf>
    <xf numFmtId="0" fontId="11" fillId="0" borderId="7" xfId="3" quotePrefix="1" applyFont="1" applyBorder="1" applyAlignment="1">
      <alignment horizontal="left" wrapText="1"/>
    </xf>
    <xf numFmtId="0" fontId="30" fillId="0" borderId="1" xfId="0" applyFont="1" applyBorder="1" applyAlignment="1">
      <alignment horizontal="left" wrapText="1"/>
    </xf>
    <xf numFmtId="0" fontId="30" fillId="0" borderId="8" xfId="0" applyFont="1" applyBorder="1" applyAlignment="1">
      <alignment horizontal="left" wrapText="1"/>
    </xf>
    <xf numFmtId="0" fontId="29" fillId="0" borderId="9" xfId="3" applyFont="1" applyBorder="1" applyAlignment="1">
      <alignment horizontal="left"/>
    </xf>
    <xf numFmtId="0" fontId="29" fillId="0" borderId="10" xfId="3" applyFont="1" applyBorder="1" applyAlignment="1">
      <alignment horizontal="left"/>
    </xf>
    <xf numFmtId="0" fontId="29" fillId="0" borderId="11" xfId="3" applyFont="1" applyBorder="1" applyAlignment="1">
      <alignment horizontal="left"/>
    </xf>
    <xf numFmtId="0" fontId="30" fillId="0" borderId="5" xfId="0" quotePrefix="1" applyFont="1" applyBorder="1" applyAlignment="1">
      <alignment horizontal="left" wrapText="1"/>
    </xf>
    <xf numFmtId="0" fontId="30" fillId="0" borderId="0" xfId="0" quotePrefix="1" applyFont="1" applyBorder="1" applyAlignment="1">
      <alignment horizontal="left" wrapText="1"/>
    </xf>
    <xf numFmtId="0" fontId="30" fillId="0" borderId="6" xfId="0" quotePrefix="1" applyFont="1" applyBorder="1" applyAlignment="1">
      <alignment horizontal="left" wrapText="1"/>
    </xf>
    <xf numFmtId="0" fontId="11" fillId="0" borderId="3" xfId="0" applyFont="1" applyFill="1" applyBorder="1" applyAlignment="1"/>
    <xf numFmtId="0" fontId="11" fillId="0" borderId="17" xfId="0" applyFont="1" applyFill="1" applyBorder="1" applyAlignment="1"/>
    <xf numFmtId="0" fontId="11" fillId="0" borderId="10" xfId="0" applyFont="1" applyFill="1" applyBorder="1" applyAlignment="1"/>
    <xf numFmtId="0" fontId="11" fillId="0" borderId="16" xfId="0" applyFont="1" applyFill="1" applyBorder="1" applyAlignment="1"/>
    <xf numFmtId="0" fontId="11" fillId="5" borderId="12" xfId="0" applyFont="1" applyFill="1" applyBorder="1" applyAlignment="1"/>
    <xf numFmtId="0" fontId="11" fillId="5" borderId="14" xfId="0" applyFont="1" applyFill="1" applyBorder="1" applyAlignment="1"/>
    <xf numFmtId="0" fontId="12" fillId="0" borderId="3" xfId="0" applyFont="1" applyFill="1" applyBorder="1" applyAlignment="1"/>
    <xf numFmtId="0" fontId="12" fillId="0" borderId="17" xfId="0" applyFont="1" applyFill="1" applyBorder="1" applyAlignment="1"/>
    <xf numFmtId="0" fontId="12" fillId="5" borderId="12" xfId="0" applyFont="1" applyFill="1" applyBorder="1" applyAlignment="1"/>
    <xf numFmtId="0" fontId="12" fillId="5" borderId="14" xfId="0" applyFont="1" applyFill="1" applyBorder="1" applyAlignment="1"/>
    <xf numFmtId="0" fontId="11" fillId="5" borderId="23" xfId="0" applyFont="1" applyFill="1" applyBorder="1" applyAlignment="1"/>
    <xf numFmtId="0" fontId="12" fillId="5" borderId="12" xfId="0" applyFont="1" applyFill="1" applyBorder="1" applyAlignment="1">
      <alignment wrapText="1"/>
    </xf>
    <xf numFmtId="0" fontId="12" fillId="5" borderId="14" xfId="0" applyFont="1" applyFill="1" applyBorder="1" applyAlignment="1">
      <alignment wrapText="1"/>
    </xf>
    <xf numFmtId="0" fontId="12" fillId="5" borderId="23" xfId="0" applyFont="1" applyFill="1" applyBorder="1" applyAlignment="1">
      <alignment wrapText="1"/>
    </xf>
    <xf numFmtId="0" fontId="12" fillId="5" borderId="5" xfId="0" applyFont="1" applyFill="1" applyBorder="1" applyAlignment="1">
      <alignment wrapText="1"/>
    </xf>
    <xf numFmtId="0" fontId="10" fillId="5" borderId="18" xfId="0" applyFont="1" applyFill="1" applyBorder="1" applyAlignment="1"/>
    <xf numFmtId="0" fontId="10" fillId="5" borderId="19" xfId="0" applyFont="1" applyFill="1" applyBorder="1" applyAlignment="1"/>
    <xf numFmtId="0" fontId="10" fillId="5" borderId="20" xfId="0" applyFont="1" applyFill="1" applyBorder="1" applyAlignment="1"/>
    <xf numFmtId="0" fontId="11" fillId="0" borderId="2" xfId="0" applyFont="1" applyFill="1" applyBorder="1" applyAlignment="1">
      <alignment horizontal="center"/>
    </xf>
    <xf numFmtId="0" fontId="11" fillId="0" borderId="4" xfId="0" applyFont="1" applyFill="1" applyBorder="1" applyAlignment="1">
      <alignment horizontal="center"/>
    </xf>
    <xf numFmtId="0" fontId="9" fillId="4" borderId="2" xfId="0" applyFont="1" applyFill="1" applyBorder="1" applyAlignment="1"/>
    <xf numFmtId="0" fontId="9" fillId="4" borderId="3" xfId="0" applyFont="1" applyFill="1" applyBorder="1" applyAlignment="1"/>
    <xf numFmtId="0" fontId="9" fillId="4" borderId="4" xfId="0" applyFont="1" applyFill="1" applyBorder="1" applyAlignment="1"/>
    <xf numFmtId="0" fontId="10" fillId="5" borderId="2" xfId="0" applyFont="1" applyFill="1" applyBorder="1" applyAlignment="1"/>
    <xf numFmtId="0" fontId="10" fillId="5" borderId="3" xfId="0" applyFont="1" applyFill="1" applyBorder="1" applyAlignment="1"/>
    <xf numFmtId="0" fontId="10" fillId="5" borderId="4" xfId="0" applyFont="1" applyFill="1" applyBorder="1" applyAlignment="1"/>
    <xf numFmtId="0" fontId="10" fillId="5" borderId="5" xfId="0" applyFont="1" applyFill="1" applyBorder="1" applyAlignment="1">
      <alignment horizontal="center"/>
    </xf>
    <xf numFmtId="0" fontId="10" fillId="5" borderId="6" xfId="0" applyFont="1" applyFill="1" applyBorder="1" applyAlignment="1">
      <alignment horizontal="center"/>
    </xf>
    <xf numFmtId="0" fontId="9" fillId="0" borderId="5" xfId="0" applyFont="1" applyFill="1" applyBorder="1" applyAlignment="1">
      <alignment horizontal="center"/>
    </xf>
    <xf numFmtId="0" fontId="9" fillId="0" borderId="0" xfId="0" applyFont="1" applyFill="1" applyBorder="1" applyAlignment="1">
      <alignment horizontal="center"/>
    </xf>
    <xf numFmtId="0" fontId="10" fillId="5" borderId="15" xfId="0" applyFont="1" applyFill="1" applyBorder="1" applyAlignment="1">
      <alignment horizontal="center"/>
    </xf>
    <xf numFmtId="0" fontId="9" fillId="0" borderId="1" xfId="4" applyBorder="1" applyAlignment="1">
      <alignment horizontal="center"/>
    </xf>
    <xf numFmtId="0" fontId="9" fillId="0" borderId="0" xfId="4" applyAlignment="1">
      <alignment horizontal="center"/>
    </xf>
    <xf numFmtId="0" fontId="10" fillId="15" borderId="12" xfId="4" applyFont="1" applyFill="1" applyBorder="1" applyAlignment="1">
      <alignment horizontal="center"/>
    </xf>
    <xf numFmtId="0" fontId="10" fillId="15" borderId="0" xfId="4" applyFont="1" applyFill="1" applyAlignment="1">
      <alignment horizontal="center"/>
    </xf>
    <xf numFmtId="0" fontId="0" fillId="15" borderId="0" xfId="0" applyFill="1" applyAlignment="1">
      <alignment horizontal="center"/>
    </xf>
    <xf numFmtId="0" fontId="0" fillId="0" borderId="0" xfId="0" applyAlignment="1">
      <alignment horizontal="center"/>
    </xf>
    <xf numFmtId="0" fontId="19" fillId="0" borderId="27" xfId="8" applyFont="1" applyBorder="1" applyAlignment="1">
      <alignment horizontal="center"/>
    </xf>
    <xf numFmtId="0" fontId="19" fillId="0" borderId="0" xfId="8" applyFont="1" applyAlignment="1">
      <alignment horizontal="center"/>
    </xf>
    <xf numFmtId="0" fontId="1" fillId="0" borderId="27" xfId="8" applyBorder="1" applyAlignment="1">
      <alignment horizontal="center"/>
    </xf>
    <xf numFmtId="0" fontId="1" fillId="0" borderId="0" xfId="8" applyAlignment="1">
      <alignment horizontal="center"/>
    </xf>
    <xf numFmtId="0" fontId="19" fillId="0" borderId="24" xfId="8" applyFont="1" applyBorder="1" applyAlignment="1">
      <alignment horizontal="center"/>
    </xf>
    <xf numFmtId="0" fontId="19" fillId="0" borderId="25" xfId="8" applyFont="1" applyBorder="1" applyAlignment="1">
      <alignment horizontal="center"/>
    </xf>
    <xf numFmtId="0" fontId="4" fillId="0" borderId="9" xfId="0" applyFont="1" applyBorder="1" applyAlignment="1">
      <alignmen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7" xfId="0" applyFont="1" applyBorder="1" applyAlignment="1">
      <alignment vertical="center"/>
    </xf>
    <xf numFmtId="0" fontId="4" fillId="0" borderId="1" xfId="0" applyFont="1" applyBorder="1" applyAlignment="1">
      <alignment vertical="center" wrapText="1"/>
    </xf>
    <xf numFmtId="0" fontId="4" fillId="0" borderId="8" xfId="0" applyFont="1" applyBorder="1" applyAlignment="1">
      <alignment vertical="center" wrapText="1"/>
    </xf>
    <xf numFmtId="0" fontId="4" fillId="0" borderId="1" xfId="0" applyFont="1" applyBorder="1" applyAlignment="1">
      <alignment vertical="center"/>
    </xf>
    <xf numFmtId="0" fontId="3" fillId="0" borderId="0" xfId="0" applyFont="1" applyAlignment="1">
      <alignment horizontal="right" vertical="center"/>
    </xf>
    <xf numFmtId="164" fontId="3" fillId="0" borderId="0" xfId="0" applyNumberFormat="1" applyFont="1" applyAlignment="1">
      <alignment horizontal="right" vertical="center"/>
    </xf>
    <xf numFmtId="0" fontId="3" fillId="2" borderId="0" xfId="0" applyFont="1" applyFill="1" applyAlignment="1">
      <alignment horizontal="right" vertical="center"/>
    </xf>
    <xf numFmtId="11" fontId="3" fillId="2" borderId="0" xfId="0" applyNumberFormat="1" applyFont="1" applyFill="1" applyAlignment="1">
      <alignment horizontal="right" vertical="center"/>
    </xf>
    <xf numFmtId="164" fontId="3" fillId="2" borderId="0" xfId="0" applyNumberFormat="1" applyFont="1" applyFill="1" applyAlignment="1">
      <alignment horizontal="right" vertical="center"/>
    </xf>
    <xf numFmtId="1" fontId="3" fillId="0" borderId="0" xfId="0" applyNumberFormat="1" applyFont="1" applyAlignment="1">
      <alignment horizontal="right" vertical="center"/>
    </xf>
    <xf numFmtId="0" fontId="3" fillId="3" borderId="0" xfId="0" applyFont="1" applyFill="1" applyAlignment="1">
      <alignment horizontal="right" vertical="center"/>
    </xf>
    <xf numFmtId="1" fontId="3" fillId="3" borderId="0" xfId="0" applyNumberFormat="1" applyFont="1" applyFill="1" applyAlignment="1">
      <alignment horizontal="right" vertical="center"/>
    </xf>
    <xf numFmtId="0" fontId="5" fillId="0" borderId="7" xfId="0" applyFont="1" applyBorder="1" applyAlignment="1">
      <alignment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2" fillId="0" borderId="0" xfId="0" applyFont="1" applyAlignment="1">
      <alignment horizontal="left"/>
    </xf>
    <xf numFmtId="0" fontId="4" fillId="0" borderId="2" xfId="0" applyFont="1" applyBorder="1" applyAlignment="1">
      <alignment horizontal="left"/>
    </xf>
    <xf numFmtId="0" fontId="4" fillId="0" borderId="3" xfId="0" applyFont="1" applyBorder="1" applyAlignment="1">
      <alignment horizontal="left" wrapText="1"/>
    </xf>
    <xf numFmtId="0" fontId="4" fillId="0" borderId="4" xfId="0" applyFont="1" applyBorder="1" applyAlignment="1">
      <alignment horizontal="left" wrapText="1"/>
    </xf>
    <xf numFmtId="0" fontId="5" fillId="0" borderId="5" xfId="0" applyFont="1" applyBorder="1" applyAlignment="1">
      <alignment horizontal="left" vertical="center"/>
    </xf>
    <xf numFmtId="0" fontId="5" fillId="0" borderId="0" xfId="0" applyFont="1" applyAlignment="1">
      <alignment horizontal="center" vertical="center"/>
    </xf>
    <xf numFmtId="10" fontId="5" fillId="0" borderId="6" xfId="0" applyNumberFormat="1" applyFont="1" applyBorder="1" applyAlignment="1">
      <alignment horizontal="center" vertical="center"/>
    </xf>
    <xf numFmtId="9" fontId="5" fillId="0" borderId="6" xfId="0" applyNumberFormat="1" applyFont="1" applyBorder="1" applyAlignment="1">
      <alignment horizontal="center" vertical="center"/>
    </xf>
    <xf numFmtId="0" fontId="5" fillId="0" borderId="7" xfId="0" applyFont="1" applyBorder="1" applyAlignment="1">
      <alignment horizontal="left" vertical="center"/>
    </xf>
    <xf numFmtId="9" fontId="5" fillId="0" borderId="8" xfId="0" applyNumberFormat="1" applyFont="1" applyBorder="1" applyAlignment="1">
      <alignment horizontal="center" vertical="center"/>
    </xf>
    <xf numFmtId="0" fontId="0" fillId="0" borderId="0" xfId="0" applyAlignment="1">
      <alignment horizontal="left"/>
    </xf>
  </cellXfs>
  <cellStyles count="11">
    <cellStyle name="Comma 2" xfId="6" xr:uid="{F71E5091-EB4F-40B8-918B-1BA89950B1E3}"/>
    <cellStyle name="Comma 2 2" xfId="9" xr:uid="{391F50DE-1E7A-4FF1-AC81-3AAC2E60D4C8}"/>
    <cellStyle name="Hyperlink" xfId="2" builtinId="8"/>
    <cellStyle name="Normal" xfId="0" builtinId="0"/>
    <cellStyle name="Normal 2 2" xfId="4" xr:uid="{16CA6A9C-41B1-4401-8118-E416FEA48054}"/>
    <cellStyle name="Normal 3 2" xfId="3" xr:uid="{7147C635-EE7F-4088-9C35-4F9380FE1454}"/>
    <cellStyle name="Normal 5" xfId="8" xr:uid="{37932839-1361-4153-B1B0-5DF0ADE218E9}"/>
    <cellStyle name="Normal_Data" xfId="7" xr:uid="{638C001A-D774-462E-ACE8-047B7DE58DCF}"/>
    <cellStyle name="Percent" xfId="1" builtinId="5"/>
    <cellStyle name="Percent 2" xfId="5" xr:uid="{80019CF7-D4CF-4A7B-95F6-52B84C171A71}"/>
    <cellStyle name="Percent 2 2" xfId="10" xr:uid="{574F1EC4-6A05-4CF7-8A1C-AFA54C6331F8}"/>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 Type="http://schemas.openxmlformats.org/officeDocument/2006/relationships/worksheet" Target="worksheets/sheet3.xml"/><Relationship Id="rId21" Type="http://schemas.openxmlformats.org/officeDocument/2006/relationships/externalLink" Target="externalLinks/externalLink12.xml"/><Relationship Id="rId34"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theme" Target="theme/theme1.xml"/><Relationship Id="rId30" Type="http://schemas.openxmlformats.org/officeDocument/2006/relationships/calcChain" Target="calcChain.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Cmm\Forecast\FocstWeb_test\Files_for_IT_to_work\DESIGN\327084_tes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cf10684\inventory06by\Documents%20and%20Settings\14348\Local%20Settings\Temporary%20Internet%20Files\OLK18\Wastewater\Wastewater%202003%20v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cf03940\spreadsheets\Documents%20and%20Settings\14348\Local%20Settings\Temporary%20Internet%20Files\OLK18\Wastewater\Wastewater%202003%20v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X:\Documents%20and%20Settings\00518\Local%20Settings\Temporary%20Internet%20Files\OLKA3\Risk%20Analysis%20(T2)_nitric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cf10684\inventory06by\WWInventory\2006%20Inventory\Uncertainty\Trial2_RiskAnalysis(t2)_WW_09120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Icf03940\spreadsheets\Documents%20and%20Settings\00518\Local%20Settings\Temporary%20Internet%20Files\OLKA3\Risk%20Analysis%20(T2)_nitric0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WINDOWS\TEMP\notesE1EF34\RiskAnalysis(t2)_WW.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va01nas7\oilmodels\Documents%20and%20Settings\13955\Local%20Settings\Temporary%20Internet%20Files\OLK7D\Natural%20Gas%20200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va01nas7\oilmodels\Documents%20and%20Settings\lpalredd\My%20Documents\Book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Cmm\Forecast\FocstWeb_test\FOR%20AJREVIEW\PACKAGING\327034_test.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27007_tes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WWInventory\2019%20Inventory\Inventory%20Working%20Files\to%20EPA\Wastewater%20Treatment%20Inventory_1990-2019_PR_12072020_ER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usepa.sharepoint.com/WWInventory/2019%20Inventory/Inventory%20Working%20Files/Wastewater%20Treatment%20Inventory%202019_working.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30108\spreadsheets\sample%20CRF\CRF%201998%20Jul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32646\2002by\WINDOWS\TEMP\population\RawPopDat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Documents%20and%20Settings\mdoorn\Local%20Settings\Temporary%20Internet%20Files\OLK9\Wastewater%202003%20v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Documents%20and%20Settings\14348\Local%20Settings\Temporary%20Internet%20Files\OLK18\Wastewater\Wastewater%202003%20v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Docctrl"/>
      <sheetName val="PrintEng"/>
      <sheetName val="327084"/>
      <sheetName val="V_SynComp"/>
      <sheetName val="G1"/>
      <sheetName val="G2"/>
      <sheetName val="DSGN_TOT"/>
      <sheetName val="NW&amp;RV"/>
      <sheetName val="end"/>
      <sheetName val="327084_test"/>
      <sheetName val="Sheet2"/>
      <sheetName val="InvDB"/>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s>
    <sheetDataSet>
      <sheetData sheetId="0">
        <row r="31">
          <cell r="Q31">
            <v>36.513570026535483</v>
          </cell>
        </row>
      </sheetData>
      <sheetData sheetId="1">
        <row r="65">
          <cell r="P65">
            <v>16.94019812864595</v>
          </cell>
        </row>
      </sheetData>
      <sheetData sheetId="2">
        <row r="22">
          <cell r="P22">
            <v>19.573371897889533</v>
          </cell>
        </row>
      </sheetData>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RGmyTemplate_portR5C6"/>
      <sheetName val="RiskRGmyTemplate_portR29C6"/>
      <sheetName val="RiskRGmyTemplate_portR53C6"/>
      <sheetName val="Summary"/>
      <sheetName val="CRF"/>
      <sheetName val="Population"/>
      <sheetName val="Ind Calcs"/>
      <sheetName val="Dom Calcs"/>
      <sheetName val="Historical"/>
      <sheetName val="Unc Param"/>
      <sheetName val="Unc Summary"/>
      <sheetName val="myTemplate"/>
      <sheetName val="Details"/>
      <sheetName val="Sensitivities"/>
    </sheetNames>
    <sheetDataSet>
      <sheetData sheetId="0" refreshError="1"/>
      <sheetData sheetId="1" refreshError="1"/>
      <sheetData sheetId="2" refreshError="1"/>
      <sheetData sheetId="3">
        <row r="31">
          <cell r="Q31">
            <v>36.513570026535483</v>
          </cell>
        </row>
      </sheetData>
      <sheetData sheetId="4"/>
      <sheetData sheetId="5" refreshError="1"/>
      <sheetData sheetId="6">
        <row r="65">
          <cell r="P65">
            <v>16.94019812864595</v>
          </cell>
        </row>
      </sheetData>
      <sheetData sheetId="7">
        <row r="22">
          <cell r="P22">
            <v>19.573371897889533</v>
          </cell>
        </row>
      </sheetData>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T2.Step1.Sources"/>
      <sheetName val="T2.Step2.ResultsTemplate"/>
      <sheetName val="Conversions"/>
      <sheetName val="Summary Quick Report"/>
      <sheetName val="Output D13"/>
      <sheetName val="Outputs Data Report"/>
      <sheetName val="Output Graphs"/>
      <sheetName val="Input Graphs"/>
    </sheetNames>
    <sheetDataSet>
      <sheetData sheetId="0" refreshError="1">
        <row r="2">
          <cell r="A2" t="str">
            <v>National Production (Gg)</v>
          </cell>
          <cell r="C2">
            <v>6703</v>
          </cell>
          <cell r="D2">
            <v>0.1</v>
          </cell>
          <cell r="E2">
            <v>341.98979591836741</v>
          </cell>
          <cell r="F2">
            <v>6703</v>
          </cell>
          <cell r="G2" t="str">
            <v>Normal</v>
          </cell>
          <cell r="H2">
            <v>6032.7</v>
          </cell>
          <cell r="I2">
            <v>7373.3</v>
          </cell>
          <cell r="J2">
            <v>-9.9999999999999978E-2</v>
          </cell>
          <cell r="K2">
            <v>0.10000000000000009</v>
          </cell>
          <cell r="L2" t="str">
            <v>Expert Judgement</v>
          </cell>
        </row>
        <row r="3">
          <cell r="A3" t="str">
            <v>Plants With NSCR (%)</v>
          </cell>
          <cell r="C3">
            <v>0.2</v>
          </cell>
          <cell r="D3">
            <v>0.1</v>
          </cell>
          <cell r="E3">
            <v>1.0204081632653064E-2</v>
          </cell>
          <cell r="F3">
            <v>0.2</v>
          </cell>
          <cell r="G3" t="str">
            <v>Normal</v>
          </cell>
          <cell r="H3">
            <v>0.18000000000000002</v>
          </cell>
          <cell r="I3">
            <v>0.22000000000000003</v>
          </cell>
          <cell r="J3">
            <v>-9.9999999999999978E-2</v>
          </cell>
          <cell r="K3">
            <v>0.10000000000000009</v>
          </cell>
          <cell r="L3" t="str">
            <v>Expert Judgement</v>
          </cell>
        </row>
        <row r="4">
          <cell r="A4" t="str">
            <v>Plants Without NSCR (%)</v>
          </cell>
          <cell r="C4">
            <v>0.8</v>
          </cell>
          <cell r="D4">
            <v>0.1</v>
          </cell>
          <cell r="E4">
            <v>4.0816326530612256E-2</v>
          </cell>
          <cell r="F4">
            <v>0.8</v>
          </cell>
          <cell r="G4" t="str">
            <v>Normal</v>
          </cell>
          <cell r="H4">
            <v>0.72000000000000008</v>
          </cell>
          <cell r="I4">
            <v>0.88000000000000012</v>
          </cell>
          <cell r="J4">
            <v>-9.9999999999999978E-2</v>
          </cell>
          <cell r="K4">
            <v>0.10000000000000009</v>
          </cell>
          <cell r="L4" t="str">
            <v>Expert Judgement</v>
          </cell>
        </row>
        <row r="5">
          <cell r="A5" t="str">
            <v>Emission Factor for Plants With NSCR (kg N2O/tonne HNO3)</v>
          </cell>
          <cell r="C5">
            <v>2</v>
          </cell>
          <cell r="D5">
            <v>0.1</v>
          </cell>
          <cell r="E5">
            <v>0.10204081632653061</v>
          </cell>
          <cell r="F5">
            <v>2</v>
          </cell>
          <cell r="G5" t="str">
            <v>Normal</v>
          </cell>
          <cell r="H5">
            <v>1.8</v>
          </cell>
          <cell r="I5">
            <v>2.2000000000000002</v>
          </cell>
          <cell r="J5">
            <v>-9.9999999999999978E-2</v>
          </cell>
          <cell r="K5">
            <v>0.10000000000000009</v>
          </cell>
          <cell r="L5" t="str">
            <v>IPCC Good Practice</v>
          </cell>
        </row>
        <row r="6">
          <cell r="A6" t="str">
            <v>Emission Factor for Plants Without NSCR (kg N2O/tonne HNO3)</v>
          </cell>
          <cell r="C6">
            <v>9.5</v>
          </cell>
          <cell r="D6">
            <v>0.1</v>
          </cell>
          <cell r="E6">
            <v>0.48469387755102045</v>
          </cell>
          <cell r="F6">
            <v>9.5</v>
          </cell>
          <cell r="G6" t="str">
            <v>Normal</v>
          </cell>
          <cell r="H6">
            <v>8.5500000000000007</v>
          </cell>
          <cell r="I6">
            <v>10.450000000000001</v>
          </cell>
          <cell r="J6">
            <v>-9.9999999999999978E-2</v>
          </cell>
          <cell r="K6">
            <v>0.10000000000000009</v>
          </cell>
          <cell r="L6" t="str">
            <v>IPCC Good Practice</v>
          </cell>
        </row>
        <row r="13">
          <cell r="D13">
            <v>16.623439999999999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RiskRGT2.Step2.RelateR31C7"/>
      <sheetName val="RiskRGT2.Step2.RelateR56C7"/>
      <sheetName val="T2.Step1.Sources"/>
      <sheetName val="Conversions"/>
      <sheetName val="Summary Quick Report"/>
      <sheetName val="IndustrialWW F88"/>
      <sheetName val="DomesticWW F89"/>
      <sheetName val="TotalWW D92"/>
      <sheetName val="Summary Report"/>
      <sheetName val="Outputs Data Report"/>
      <sheetName val="Inputs Data Report"/>
      <sheetName val="Output Graphs"/>
      <sheetName val="Input Graphs"/>
    </sheetNames>
    <sheetDataSet>
      <sheetData sheetId="0">
        <row r="88">
          <cell r="F88" t="e">
            <v>#NAME?</v>
          </cell>
        </row>
        <row r="89">
          <cell r="F89" t="e">
            <v>#NAME?</v>
          </cell>
        </row>
        <row r="92">
          <cell r="D92" t="e">
            <v>#NAME?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T2.Step1.Sources"/>
      <sheetName val="T2.Step2.ResultsTemplate"/>
      <sheetName val="Conversions"/>
      <sheetName val="Summary Quick Report"/>
      <sheetName val="Output D13"/>
      <sheetName val="Outputs Data Report"/>
      <sheetName val="Output Graphs"/>
      <sheetName val="Input Graphs"/>
    </sheetNames>
    <sheetDataSet>
      <sheetData sheetId="0">
        <row r="2">
          <cell r="A2" t="str">
            <v>National Production (Gg)</v>
          </cell>
          <cell r="C2">
            <v>6703</v>
          </cell>
          <cell r="D2">
            <v>0.1</v>
          </cell>
          <cell r="E2">
            <v>341.98979591836741</v>
          </cell>
          <cell r="F2">
            <v>6703</v>
          </cell>
          <cell r="G2" t="str">
            <v>Normal</v>
          </cell>
          <cell r="H2">
            <v>6032.7</v>
          </cell>
          <cell r="I2">
            <v>7373.3</v>
          </cell>
          <cell r="J2">
            <v>-9.9999999999999978E-2</v>
          </cell>
          <cell r="K2">
            <v>0.10000000000000009</v>
          </cell>
          <cell r="L2" t="str">
            <v>Expert Judgement</v>
          </cell>
        </row>
        <row r="3">
          <cell r="A3" t="str">
            <v>Plants With NSCR (%)</v>
          </cell>
          <cell r="C3">
            <v>0.2</v>
          </cell>
          <cell r="D3">
            <v>0.1</v>
          </cell>
          <cell r="E3">
            <v>1.0204081632653064E-2</v>
          </cell>
          <cell r="F3">
            <v>0.2</v>
          </cell>
          <cell r="G3" t="str">
            <v>Normal</v>
          </cell>
          <cell r="H3">
            <v>0.18000000000000002</v>
          </cell>
          <cell r="I3">
            <v>0.22000000000000003</v>
          </cell>
          <cell r="J3">
            <v>-9.9999999999999978E-2</v>
          </cell>
          <cell r="K3">
            <v>0.10000000000000009</v>
          </cell>
          <cell r="L3" t="str">
            <v>Expert Judgement</v>
          </cell>
        </row>
        <row r="4">
          <cell r="A4" t="str">
            <v>Plants Without NSCR (%)</v>
          </cell>
          <cell r="C4">
            <v>0.8</v>
          </cell>
          <cell r="D4">
            <v>0.1</v>
          </cell>
          <cell r="E4">
            <v>4.0816326530612256E-2</v>
          </cell>
          <cell r="F4">
            <v>0.8</v>
          </cell>
          <cell r="G4" t="str">
            <v>Normal</v>
          </cell>
          <cell r="H4">
            <v>0.72000000000000008</v>
          </cell>
          <cell r="I4">
            <v>0.88000000000000012</v>
          </cell>
          <cell r="J4">
            <v>-9.9999999999999978E-2</v>
          </cell>
          <cell r="K4">
            <v>0.10000000000000009</v>
          </cell>
          <cell r="L4" t="str">
            <v>Expert Judgement</v>
          </cell>
        </row>
        <row r="5">
          <cell r="A5" t="str">
            <v>Emission Factor for Plants With NSCR (kg N2O/tonne HNO3)</v>
          </cell>
          <cell r="C5">
            <v>2</v>
          </cell>
          <cell r="D5">
            <v>0.1</v>
          </cell>
          <cell r="E5">
            <v>0.10204081632653061</v>
          </cell>
          <cell r="F5">
            <v>2</v>
          </cell>
          <cell r="G5" t="str">
            <v>Normal</v>
          </cell>
          <cell r="H5">
            <v>1.8</v>
          </cell>
          <cell r="I5">
            <v>2.2000000000000002</v>
          </cell>
          <cell r="J5">
            <v>-9.9999999999999978E-2</v>
          </cell>
          <cell r="K5">
            <v>0.10000000000000009</v>
          </cell>
          <cell r="L5" t="str">
            <v>IPCC Good Practice</v>
          </cell>
        </row>
        <row r="6">
          <cell r="A6" t="str">
            <v>Emission Factor for Plants Without NSCR (kg N2O/tonne HNO3)</v>
          </cell>
          <cell r="C6">
            <v>9.5</v>
          </cell>
          <cell r="D6">
            <v>0.1</v>
          </cell>
          <cell r="E6">
            <v>0.48469387755102045</v>
          </cell>
          <cell r="F6">
            <v>9.5</v>
          </cell>
          <cell r="G6" t="str">
            <v>Normal</v>
          </cell>
          <cell r="H6">
            <v>8.5500000000000007</v>
          </cell>
          <cell r="I6">
            <v>10.450000000000001</v>
          </cell>
          <cell r="J6">
            <v>-9.9999999999999978E-2</v>
          </cell>
          <cell r="K6">
            <v>0.10000000000000009</v>
          </cell>
          <cell r="L6" t="str">
            <v>IPCC Good Practice</v>
          </cell>
        </row>
        <row r="13">
          <cell r="D13">
            <v>16.623439999999999</v>
          </cell>
        </row>
      </sheetData>
      <sheetData sheetId="1"/>
      <sheetData sheetId="2"/>
      <sheetData sheetId="3"/>
      <sheetData sheetId="4"/>
      <sheetData sheetId="5"/>
      <sheetData sheetId="6"/>
      <sheetData sheetId="7"/>
      <sheetData sheetId="8"/>
      <sheetData sheetId="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c Inputs"/>
      <sheetName val="RiskRGT2.Step2.RelateR6C7"/>
      <sheetName val="RiskRGT2.Step2.RelateR31C7"/>
      <sheetName val="RiskRGT2.Step2.RelateR56C7"/>
      <sheetName val="T2.Step1.Sources"/>
      <sheetName val="T2.Step2.ResultsTemplate"/>
      <sheetName val="Conversions"/>
      <sheetName val="Summary Quick Report"/>
      <sheetName val="Output2 F45"/>
      <sheetName val="Output3 F46"/>
      <sheetName val="Output D49"/>
      <sheetName val="Outputs Data Report"/>
      <sheetName val="Output Graphs"/>
      <sheetName val="Input Graphs"/>
    </sheetNames>
    <sheetDataSet>
      <sheetData sheetId="0" refreshError="1">
        <row r="45">
          <cell r="F45">
            <v>16.911618584935944</v>
          </cell>
        </row>
        <row r="46">
          <cell r="F46">
            <v>20.012456791478456</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F-2001"/>
      <sheetName val="SUMMARY"/>
      <sheetName val="Summary Inventory"/>
      <sheetName val="Constants"/>
      <sheetName val="Inventory Activity Scenarios"/>
      <sheetName val="Inventory EF Scenarios"/>
      <sheetName val="Future Activity Scenarios"/>
      <sheetName val="Future EF Scenarios"/>
      <sheetName val="CRF-2000"/>
      <sheetName val="CRF-1998"/>
      <sheetName val="CRF-1999"/>
      <sheetName val="Emissions Values"/>
      <sheetName val="CCDetail5"/>
      <sheetName val="Flash Tnk"/>
      <sheetName val="Centrif Dry Seals"/>
      <sheetName val="Direct I&amp;M Comp Stn"/>
      <sheetName val="Fuel Gas Retrofit"/>
      <sheetName val="Recip Rod Static Pack"/>
      <sheetName val="I&amp;M Surface"/>
      <sheetName val="TransDist Other"/>
      <sheetName val="Production-Process I&amp;M + Other"/>
      <sheetName val="Pneumatic Replace"/>
      <sheetName val="Pneumatic to Air"/>
      <sheetName val="Recip Rod Pack Syst"/>
      <sheetName val="Enhanced D I&amp;M Comp Stn"/>
      <sheetName val="Recirc Rate"/>
      <sheetName val="Cost Curve Analysis"/>
      <sheetName val="CCDetail4"/>
      <sheetName val="CCDetail3"/>
      <sheetName val="Reduction Sum."/>
      <sheetName val="Compressors Analysis"/>
      <sheetName val="EF"/>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5">
          <cell r="AH5" t="str">
            <v>Average</v>
          </cell>
        </row>
        <row r="9">
          <cell r="X9">
            <v>2.57</v>
          </cell>
        </row>
        <row r="10">
          <cell r="X10">
            <v>2.57</v>
          </cell>
        </row>
        <row r="11">
          <cell r="X11">
            <v>2.57</v>
          </cell>
        </row>
        <row r="12">
          <cell r="X12">
            <v>2.57</v>
          </cell>
        </row>
        <row r="13">
          <cell r="X13">
            <v>2.67</v>
          </cell>
        </row>
        <row r="14">
          <cell r="X14">
            <v>2.67</v>
          </cell>
        </row>
        <row r="15">
          <cell r="X15">
            <v>2.67</v>
          </cell>
        </row>
        <row r="16">
          <cell r="X16">
            <v>2.67</v>
          </cell>
        </row>
        <row r="17">
          <cell r="X17">
            <v>2.57</v>
          </cell>
        </row>
        <row r="18">
          <cell r="X18">
            <v>2.67</v>
          </cell>
        </row>
        <row r="19">
          <cell r="X19">
            <v>2.67</v>
          </cell>
        </row>
        <row r="20">
          <cell r="X20">
            <v>3.67</v>
          </cell>
        </row>
        <row r="21">
          <cell r="X21">
            <v>3.67</v>
          </cell>
        </row>
        <row r="22">
          <cell r="X22">
            <v>3.67</v>
          </cell>
        </row>
        <row r="23">
          <cell r="X23">
            <v>3.67</v>
          </cell>
        </row>
        <row r="24">
          <cell r="X24">
            <v>3.67</v>
          </cell>
        </row>
        <row r="25">
          <cell r="X25">
            <v>3.67</v>
          </cell>
        </row>
        <row r="26">
          <cell r="X26">
            <v>3.67</v>
          </cell>
        </row>
        <row r="27">
          <cell r="X27">
            <v>3.67</v>
          </cell>
        </row>
        <row r="28">
          <cell r="X28">
            <v>3.67</v>
          </cell>
        </row>
        <row r="29">
          <cell r="X29">
            <v>3.67</v>
          </cell>
        </row>
        <row r="30">
          <cell r="X30">
            <v>2.67</v>
          </cell>
        </row>
        <row r="31">
          <cell r="X31">
            <v>2.67</v>
          </cell>
        </row>
        <row r="32">
          <cell r="X32">
            <v>3.67</v>
          </cell>
        </row>
        <row r="33">
          <cell r="X33">
            <v>3.67</v>
          </cell>
        </row>
        <row r="34">
          <cell r="X34">
            <v>3.67</v>
          </cell>
        </row>
        <row r="35">
          <cell r="X35">
            <v>3.67</v>
          </cell>
        </row>
        <row r="36">
          <cell r="X36">
            <v>3.67</v>
          </cell>
        </row>
        <row r="37">
          <cell r="X37">
            <v>3.67</v>
          </cell>
        </row>
        <row r="38">
          <cell r="X38">
            <v>3.67</v>
          </cell>
        </row>
        <row r="39">
          <cell r="X39">
            <v>3.67</v>
          </cell>
        </row>
        <row r="40">
          <cell r="X40">
            <v>3.67</v>
          </cell>
        </row>
        <row r="41">
          <cell r="X41">
            <v>3.67</v>
          </cell>
        </row>
        <row r="42">
          <cell r="X42">
            <v>2.67</v>
          </cell>
        </row>
        <row r="43">
          <cell r="X43">
            <v>3.67</v>
          </cell>
        </row>
        <row r="44">
          <cell r="X44">
            <v>3.67</v>
          </cell>
        </row>
        <row r="45">
          <cell r="X45">
            <v>3.67</v>
          </cell>
        </row>
        <row r="46">
          <cell r="X46">
            <v>2.67</v>
          </cell>
        </row>
        <row r="47">
          <cell r="X47">
            <v>2.67</v>
          </cell>
        </row>
        <row r="48">
          <cell r="X48">
            <v>2.67</v>
          </cell>
        </row>
        <row r="49">
          <cell r="X49">
            <v>2.67</v>
          </cell>
        </row>
        <row r="50">
          <cell r="X50">
            <v>2.67</v>
          </cell>
        </row>
        <row r="51">
          <cell r="X51">
            <v>2.67</v>
          </cell>
        </row>
        <row r="52">
          <cell r="X52">
            <v>2.67</v>
          </cell>
        </row>
        <row r="53">
          <cell r="X53">
            <v>2.67</v>
          </cell>
        </row>
        <row r="54">
          <cell r="X54">
            <v>2.67</v>
          </cell>
        </row>
        <row r="55">
          <cell r="X55">
            <v>2.67</v>
          </cell>
        </row>
        <row r="56">
          <cell r="X56">
            <v>2.57</v>
          </cell>
        </row>
        <row r="57">
          <cell r="X57">
            <v>2.57</v>
          </cell>
        </row>
        <row r="58">
          <cell r="X58">
            <v>2.57</v>
          </cell>
        </row>
        <row r="59">
          <cell r="X59">
            <v>2.57</v>
          </cell>
        </row>
        <row r="60">
          <cell r="X60">
            <v>2.57</v>
          </cell>
        </row>
        <row r="61">
          <cell r="X61">
            <v>2.57</v>
          </cell>
        </row>
        <row r="62">
          <cell r="X62">
            <v>2.57</v>
          </cell>
        </row>
        <row r="63">
          <cell r="X63">
            <v>2.67</v>
          </cell>
        </row>
        <row r="64">
          <cell r="X64">
            <v>2.67</v>
          </cell>
        </row>
        <row r="65">
          <cell r="X65">
            <v>2.67</v>
          </cell>
        </row>
        <row r="66">
          <cell r="X66">
            <v>2.67</v>
          </cell>
        </row>
        <row r="67">
          <cell r="X67">
            <v>2.67</v>
          </cell>
        </row>
        <row r="68">
          <cell r="X68">
            <v>2.67</v>
          </cell>
        </row>
        <row r="69">
          <cell r="X69">
            <v>2.67</v>
          </cell>
        </row>
        <row r="70">
          <cell r="X70">
            <v>2.67</v>
          </cell>
        </row>
        <row r="71">
          <cell r="X71">
            <v>2.67</v>
          </cell>
        </row>
        <row r="72">
          <cell r="X72">
            <v>2.57</v>
          </cell>
        </row>
        <row r="73">
          <cell r="X73">
            <v>2.57</v>
          </cell>
        </row>
        <row r="74">
          <cell r="X74">
            <v>2.57</v>
          </cell>
        </row>
        <row r="75">
          <cell r="X75">
            <v>2.57</v>
          </cell>
        </row>
        <row r="76">
          <cell r="X76">
            <v>2.57</v>
          </cell>
        </row>
        <row r="77">
          <cell r="X77">
            <v>2.57</v>
          </cell>
        </row>
        <row r="78">
          <cell r="X78">
            <v>2.67</v>
          </cell>
        </row>
        <row r="79">
          <cell r="X79">
            <v>2.67</v>
          </cell>
        </row>
        <row r="80">
          <cell r="X80">
            <v>2.67</v>
          </cell>
        </row>
        <row r="81">
          <cell r="X81">
            <v>2.67</v>
          </cell>
        </row>
        <row r="82">
          <cell r="X82">
            <v>2.67</v>
          </cell>
        </row>
        <row r="83">
          <cell r="X83">
            <v>2.67</v>
          </cell>
        </row>
        <row r="84">
          <cell r="X84">
            <v>2.67</v>
          </cell>
        </row>
        <row r="85">
          <cell r="X85">
            <v>2.67</v>
          </cell>
        </row>
        <row r="86">
          <cell r="X86">
            <v>2.67</v>
          </cell>
        </row>
        <row r="87">
          <cell r="X87">
            <v>2.57</v>
          </cell>
        </row>
        <row r="88">
          <cell r="X88">
            <v>2.57</v>
          </cell>
        </row>
        <row r="89">
          <cell r="X89">
            <v>2.67</v>
          </cell>
        </row>
        <row r="90">
          <cell r="X90">
            <v>2.57</v>
          </cell>
        </row>
        <row r="91">
          <cell r="X91">
            <v>2.57</v>
          </cell>
        </row>
        <row r="92">
          <cell r="X92">
            <v>2.57</v>
          </cell>
        </row>
        <row r="93">
          <cell r="X93">
            <v>2.57</v>
          </cell>
        </row>
        <row r="94">
          <cell r="X94">
            <v>2.57</v>
          </cell>
        </row>
        <row r="95">
          <cell r="X95">
            <v>2.57</v>
          </cell>
        </row>
        <row r="96">
          <cell r="X96">
            <v>2.57</v>
          </cell>
        </row>
        <row r="97">
          <cell r="X97">
            <v>2.67</v>
          </cell>
        </row>
        <row r="98">
          <cell r="X98">
            <v>2.57</v>
          </cell>
        </row>
        <row r="99">
          <cell r="X99">
            <v>2.57</v>
          </cell>
        </row>
        <row r="100">
          <cell r="X100">
            <v>2.57</v>
          </cell>
        </row>
        <row r="101">
          <cell r="X101">
            <v>2.57</v>
          </cell>
        </row>
        <row r="102">
          <cell r="X102">
            <v>2.57</v>
          </cell>
        </row>
        <row r="103">
          <cell r="X103">
            <v>0</v>
          </cell>
        </row>
        <row r="104">
          <cell r="X104">
            <v>2.57</v>
          </cell>
        </row>
        <row r="105">
          <cell r="X105">
            <v>2.57</v>
          </cell>
        </row>
        <row r="106">
          <cell r="X106">
            <v>2.57</v>
          </cell>
        </row>
        <row r="107">
          <cell r="X107">
            <v>2.57</v>
          </cell>
        </row>
        <row r="108">
          <cell r="X108">
            <v>0</v>
          </cell>
        </row>
        <row r="109">
          <cell r="X109">
            <v>0</v>
          </cell>
        </row>
        <row r="110">
          <cell r="X110">
            <v>2.67</v>
          </cell>
        </row>
        <row r="111">
          <cell r="X111">
            <v>2.67</v>
          </cell>
        </row>
        <row r="112">
          <cell r="X112">
            <v>2.67</v>
          </cell>
        </row>
        <row r="113">
          <cell r="X113">
            <v>3.67</v>
          </cell>
        </row>
        <row r="114">
          <cell r="X114">
            <v>3.67</v>
          </cell>
        </row>
        <row r="115">
          <cell r="X115">
            <v>3.67</v>
          </cell>
        </row>
        <row r="116">
          <cell r="X116">
            <v>2.67</v>
          </cell>
        </row>
        <row r="117">
          <cell r="X117">
            <v>0</v>
          </cell>
        </row>
        <row r="118">
          <cell r="X118">
            <v>0</v>
          </cell>
        </row>
        <row r="119">
          <cell r="X119">
            <v>0</v>
          </cell>
        </row>
        <row r="120">
          <cell r="X120">
            <v>0</v>
          </cell>
        </row>
        <row r="121">
          <cell r="X121">
            <v>2.67</v>
          </cell>
        </row>
        <row r="122">
          <cell r="X122">
            <v>2.67</v>
          </cell>
        </row>
        <row r="123">
          <cell r="X123">
            <v>2.67</v>
          </cell>
        </row>
        <row r="124">
          <cell r="X124">
            <v>0</v>
          </cell>
        </row>
        <row r="125">
          <cell r="X125">
            <v>0</v>
          </cell>
        </row>
        <row r="126">
          <cell r="X126">
            <v>2.67</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ok1"/>
      <sheetName val="#REF"/>
      <sheetName val="_REF"/>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2"/>
      <sheetName val="Docctrl"/>
      <sheetName val="PrintEng"/>
      <sheetName val="ImptdData"/>
      <sheetName val="327034"/>
      <sheetName val="G1"/>
      <sheetName val="G2"/>
      <sheetName val="LDCNT"/>
      <sheetName val="PCKG"/>
      <sheetName val="end"/>
    </sheetNames>
    <sheetDataSet>
      <sheetData sheetId="0" refreshError="1"/>
      <sheetData sheetId="1" refreshError="1"/>
      <sheetData sheetId="2" refreshError="1"/>
      <sheetData sheetId="3" refreshError="1"/>
      <sheetData sheetId="4"/>
      <sheetData sheetId="5"/>
      <sheetData sheetId="6"/>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Docctrl"/>
      <sheetName val="PrintEng"/>
      <sheetName val="ImptdData"/>
      <sheetName val="327007"/>
      <sheetName val="G1"/>
      <sheetName val="G2"/>
      <sheetName val="327119"/>
      <sheetName val="FRXC"/>
      <sheetName val="end"/>
      <sheetName val="327007_test"/>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vDB"/>
      <sheetName val="CRF Reporter Input"/>
      <sheetName val="Summary"/>
      <sheetName val="Domestic CH4 Calcs"/>
      <sheetName val="Domestic N2O Calcs"/>
      <sheetName val="Industrial CH4 Calcs"/>
      <sheetName val="Industrial N2O Calcs"/>
      <sheetName val="Constants"/>
      <sheetName val="Pop Data"/>
      <sheetName val="CW Data"/>
      <sheetName val="Protein Data"/>
      <sheetName val="Protein Calcs"/>
      <sheetName val="Domestic WWTmt"/>
      <sheetName val="Industrial WWTmt"/>
      <sheetName val="Sludge Disposal"/>
      <sheetName val="P_P"/>
      <sheetName val="M_P"/>
      <sheetName val="F_V_J"/>
      <sheetName val="Ethanol"/>
      <sheetName val="Petroleum"/>
      <sheetName val="Brewery"/>
      <sheetName val="Uncertainty Tier 2"/>
      <sheetName val="Uncertainty Inputs Set Up"/>
      <sheetName val="T2.Step2.ResultsTemplate"/>
      <sheetName val="Historical CH4"/>
      <sheetName val="Historical N2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5">
          <cell r="C5">
            <v>298</v>
          </cell>
          <cell r="J5">
            <v>6.8000000000000005E-2</v>
          </cell>
        </row>
        <row r="6">
          <cell r="C6">
            <v>25</v>
          </cell>
          <cell r="L6">
            <v>2.8000000000000001E-2</v>
          </cell>
        </row>
        <row r="7">
          <cell r="J7">
            <v>2.1000000000000001E-2</v>
          </cell>
        </row>
        <row r="8">
          <cell r="J8">
            <v>0.11399999999999999</v>
          </cell>
        </row>
        <row r="9">
          <cell r="C9">
            <v>3.7850000000000001</v>
          </cell>
          <cell r="K9">
            <v>5.0000000000000001E-3</v>
          </cell>
        </row>
        <row r="10">
          <cell r="C10">
            <v>453.6</v>
          </cell>
          <cell r="K10">
            <v>5.0000000000000001E-3</v>
          </cell>
        </row>
        <row r="11">
          <cell r="C11">
            <v>264.17200000000003</v>
          </cell>
          <cell r="K11">
            <v>1.9E-2</v>
          </cell>
        </row>
        <row r="12">
          <cell r="C12">
            <v>365.25</v>
          </cell>
        </row>
        <row r="14">
          <cell r="J14">
            <v>1.7999999999999999E-2</v>
          </cell>
        </row>
        <row r="15">
          <cell r="C15">
            <v>1E-3</v>
          </cell>
          <cell r="L15">
            <v>1.6E-2</v>
          </cell>
        </row>
        <row r="17">
          <cell r="C17">
            <v>1.0000000000000001E-9</v>
          </cell>
          <cell r="J17">
            <v>0.48</v>
          </cell>
        </row>
        <row r="18">
          <cell r="C18">
            <v>1E-3</v>
          </cell>
          <cell r="L18">
            <v>0</v>
          </cell>
        </row>
        <row r="19">
          <cell r="C19">
            <v>9.9999999999999995E-7</v>
          </cell>
          <cell r="K19">
            <v>0.2</v>
          </cell>
        </row>
        <row r="20">
          <cell r="C20">
            <v>1.5714285714285714</v>
          </cell>
          <cell r="J20">
            <v>0.12</v>
          </cell>
        </row>
        <row r="21">
          <cell r="C21">
            <v>2.8316846999999999E-2</v>
          </cell>
          <cell r="K21">
            <v>0.05</v>
          </cell>
        </row>
        <row r="22">
          <cell r="C22">
            <v>0.11982841920000002</v>
          </cell>
        </row>
        <row r="23">
          <cell r="K23">
            <v>0.2</v>
          </cell>
        </row>
        <row r="24">
          <cell r="L24">
            <v>4.4999999999999997E-3</v>
          </cell>
        </row>
        <row r="26">
          <cell r="C26">
            <v>2.5</v>
          </cell>
        </row>
        <row r="27">
          <cell r="C27">
            <v>3</v>
          </cell>
          <cell r="J27">
            <v>10.7</v>
          </cell>
        </row>
        <row r="28">
          <cell r="C28">
            <v>1.5</v>
          </cell>
          <cell r="J28">
            <v>0.24</v>
          </cell>
        </row>
        <row r="29">
          <cell r="C29">
            <v>2</v>
          </cell>
          <cell r="L29">
            <v>1.2999999999999999E-3</v>
          </cell>
        </row>
        <row r="32">
          <cell r="C32">
            <v>3.3235735735735736</v>
          </cell>
          <cell r="H32">
            <v>1</v>
          </cell>
        </row>
        <row r="33">
          <cell r="H33">
            <v>100</v>
          </cell>
        </row>
        <row r="34">
          <cell r="H34">
            <v>0.65</v>
          </cell>
        </row>
        <row r="35">
          <cell r="H35">
            <v>662</v>
          </cell>
        </row>
        <row r="36">
          <cell r="C36">
            <v>0.4</v>
          </cell>
          <cell r="H36">
            <v>0.99</v>
          </cell>
        </row>
        <row r="37">
          <cell r="C37">
            <v>0.85</v>
          </cell>
          <cell r="H37">
            <v>0.78900000000000003</v>
          </cell>
        </row>
        <row r="38">
          <cell r="C38">
            <v>0.9</v>
          </cell>
          <cell r="H38">
            <v>0.01</v>
          </cell>
        </row>
        <row r="40">
          <cell r="H40">
            <v>1.1299999999999999</v>
          </cell>
        </row>
        <row r="42">
          <cell r="H42">
            <v>1.25</v>
          </cell>
        </row>
        <row r="43">
          <cell r="C43">
            <v>0.1</v>
          </cell>
          <cell r="H43">
            <v>1</v>
          </cell>
        </row>
        <row r="44">
          <cell r="C44">
            <v>0.4</v>
          </cell>
          <cell r="H44">
            <v>1.25</v>
          </cell>
        </row>
        <row r="45">
          <cell r="C45">
            <v>0.8</v>
          </cell>
        </row>
        <row r="46">
          <cell r="H46">
            <v>1.25</v>
          </cell>
        </row>
        <row r="47">
          <cell r="H47">
            <v>0.8</v>
          </cell>
        </row>
        <row r="51">
          <cell r="C51">
            <v>0.8</v>
          </cell>
        </row>
        <row r="52">
          <cell r="C52">
            <v>1</v>
          </cell>
        </row>
        <row r="53">
          <cell r="C53">
            <v>1.1599999999999999</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InvDB"/>
      <sheetName val="CRF Reporter Input"/>
      <sheetName val="Summary"/>
      <sheetName val="Domestic CH4 Calcs"/>
      <sheetName val="Domestic N2O Calcs"/>
      <sheetName val="Industrial CH4 Calcs"/>
      <sheetName val="Industrial N2O Calcs"/>
      <sheetName val="Constants"/>
      <sheetName val="Pop Data"/>
      <sheetName val="CW Data"/>
      <sheetName val="Protein Data"/>
      <sheetName val="Protein Calcs"/>
      <sheetName val="Domestic WWTmt"/>
      <sheetName val="Industrial WWTmt"/>
      <sheetName val="Sludge Disposal"/>
      <sheetName val="P_P"/>
      <sheetName val="M_P"/>
      <sheetName val="F_V_J"/>
      <sheetName val="Ethanol"/>
      <sheetName val="Petroleum"/>
      <sheetName val="Brewery"/>
      <sheetName val="Uncertainty Tier 2"/>
      <sheetName val="Uncertainty Inputs Set Up"/>
      <sheetName val="T2.Step2.ResultsTemplate"/>
      <sheetName val="Historical CH4"/>
      <sheetName val="Historical N2O"/>
    </sheetNames>
    <sheetDataSet>
      <sheetData sheetId="0"/>
      <sheetData sheetId="1"/>
      <sheetData sheetId="2"/>
      <sheetData sheetId="3"/>
      <sheetData sheetId="4"/>
      <sheetData sheetId="5"/>
      <sheetData sheetId="6"/>
      <sheetData sheetId="7"/>
      <sheetData sheetId="8">
        <row r="5">
          <cell r="H5">
            <v>0.6</v>
          </cell>
        </row>
        <row r="6">
          <cell r="H6">
            <v>0.25</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3"/>
      <sheetName val="Table10s2"/>
      <sheetName val="Table10s4"/>
      <sheetName val="Table10s5"/>
      <sheetName val="Table11"/>
      <sheetName val="Module1"/>
      <sheetName val="Table2_II_._s1"/>
    </sheetNames>
    <sheetDataSet>
      <sheetData sheetId="0">
        <row r="4">
          <cell r="C4" t="str">
            <v>United States of America</v>
          </cell>
        </row>
        <row r="6">
          <cell r="C6">
            <v>1998</v>
          </cell>
        </row>
        <row r="30">
          <cell r="C30" t="str">
            <v>Submission 1998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 sheetId="6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B&amp;D Total-raw"/>
      <sheetName val="B&amp;D SF-raw"/>
      <sheetName val="B&amp;D COF-raw"/>
      <sheetName val="Swine-raw"/>
      <sheetName val="Poultry-Raw"/>
      <sheetName val="Sheep-Raw"/>
      <sheetName val="Goats-Raw"/>
      <sheetName val="Horses-Ra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s>
    <sheetDataSet>
      <sheetData sheetId="0" refreshError="1">
        <row r="31">
          <cell r="Q31" t="e">
            <v>#NAME?</v>
          </cell>
        </row>
      </sheetData>
      <sheetData sheetId="1" refreshError="1">
        <row r="65">
          <cell r="P65" t="e">
            <v>#NAME?</v>
          </cell>
        </row>
      </sheetData>
      <sheetData sheetId="2" refreshError="1">
        <row r="22">
          <cell r="P22" t="e">
            <v>#NAME?</v>
          </cell>
        </row>
      </sheetData>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nd Calcs"/>
      <sheetName val="Dom Calcs"/>
      <sheetName val="RiskRGmyTemplate_portR5C6"/>
      <sheetName val="RiskRGmyTemplate_portR29C6"/>
      <sheetName val="RiskRGmyTemplate_portR53C6"/>
      <sheetName val="CRF"/>
      <sheetName val="Population"/>
      <sheetName val="Historical"/>
      <sheetName val="Unc Param"/>
      <sheetName val="Unc Summary"/>
      <sheetName val="myTemplate"/>
      <sheetName val="Details"/>
      <sheetName val="Sensitivities"/>
      <sheetName val="Wastewater 2003 v8"/>
    </sheetNames>
    <sheetDataSet>
      <sheetData sheetId="0">
        <row r="31">
          <cell r="Q31">
            <v>36.513570026535483</v>
          </cell>
        </row>
      </sheetData>
      <sheetData sheetId="1">
        <row r="65">
          <cell r="P65">
            <v>16.94019812864595</v>
          </cell>
        </row>
      </sheetData>
      <sheetData sheetId="2">
        <row r="22">
          <cell r="P22">
            <v>19.573371897889533</v>
          </cell>
        </row>
      </sheetData>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2F1F3-5617-498C-BBD2-D1ABAA7C75C2}">
  <dimension ref="A1:P67"/>
  <sheetViews>
    <sheetView topLeftCell="D40" workbookViewId="0">
      <selection activeCell="J13" sqref="J13"/>
    </sheetView>
  </sheetViews>
  <sheetFormatPr defaultRowHeight="14.4" x14ac:dyDescent="0.3"/>
  <cols>
    <col min="2" max="2" width="14.6640625" customWidth="1"/>
    <col min="3" max="3" width="10.109375" style="1" customWidth="1"/>
    <col min="4" max="4" width="14.5546875" customWidth="1"/>
    <col min="5" max="5" width="10.33203125" style="1" customWidth="1"/>
    <col min="7" max="7" width="40.33203125" bestFit="1" customWidth="1"/>
    <col min="8" max="8" width="11.44140625" bestFit="1" customWidth="1"/>
    <col min="11" max="11" width="11.6640625" customWidth="1"/>
    <col min="12" max="12" width="12" customWidth="1"/>
    <col min="13" max="13" width="9.33203125" bestFit="1" customWidth="1"/>
    <col min="14" max="14" width="9.6640625" bestFit="1" customWidth="1"/>
    <col min="15" max="15" width="10.44140625" customWidth="1"/>
    <col min="16" max="16" width="11.5546875" customWidth="1"/>
  </cols>
  <sheetData>
    <row r="1" spans="1:16" ht="45" customHeight="1" x14ac:dyDescent="0.3">
      <c r="A1" s="186" t="s">
        <v>311</v>
      </c>
      <c r="B1" s="186"/>
      <c r="C1" s="186"/>
      <c r="D1" s="186"/>
      <c r="E1" s="186"/>
      <c r="G1" s="187" t="s">
        <v>312</v>
      </c>
      <c r="H1" s="187"/>
      <c r="J1" s="188" t="s">
        <v>313</v>
      </c>
      <c r="K1" s="188"/>
      <c r="L1" s="188"/>
      <c r="M1" s="188"/>
      <c r="N1" s="188"/>
      <c r="O1" s="188"/>
      <c r="P1" s="188"/>
    </row>
    <row r="2" spans="1:16" ht="45" customHeight="1" x14ac:dyDescent="0.3">
      <c r="A2" s="11" t="s">
        <v>0</v>
      </c>
      <c r="B2" s="13" t="s">
        <v>119</v>
      </c>
      <c r="C2" s="14" t="s">
        <v>120</v>
      </c>
      <c r="D2" s="13" t="s">
        <v>121</v>
      </c>
      <c r="E2" s="15" t="s">
        <v>120</v>
      </c>
      <c r="G2" s="11" t="s">
        <v>122</v>
      </c>
      <c r="H2" s="12" t="s">
        <v>123</v>
      </c>
      <c r="J2" s="246"/>
      <c r="K2" s="247"/>
      <c r="L2" s="248"/>
      <c r="M2" s="249" t="s">
        <v>124</v>
      </c>
      <c r="N2" s="249"/>
      <c r="O2" s="249"/>
      <c r="P2" s="250"/>
    </row>
    <row r="3" spans="1:16" ht="28.8" x14ac:dyDescent="0.3">
      <c r="A3" s="4" t="s">
        <v>4</v>
      </c>
      <c r="B3">
        <v>0</v>
      </c>
      <c r="C3" s="1">
        <v>0</v>
      </c>
      <c r="D3">
        <v>0</v>
      </c>
      <c r="E3" s="5">
        <v>0</v>
      </c>
      <c r="G3" s="4" t="s">
        <v>125</v>
      </c>
      <c r="H3" s="9">
        <v>311612</v>
      </c>
      <c r="J3" s="251" t="s">
        <v>0</v>
      </c>
      <c r="K3" s="252" t="s">
        <v>126</v>
      </c>
      <c r="L3" s="253" t="s">
        <v>127</v>
      </c>
      <c r="M3" s="254" t="s">
        <v>128</v>
      </c>
      <c r="N3" s="254" t="s">
        <v>129</v>
      </c>
      <c r="O3" s="252" t="s">
        <v>130</v>
      </c>
      <c r="P3" s="253" t="s">
        <v>131</v>
      </c>
    </row>
    <row r="4" spans="1:16" x14ac:dyDescent="0.3">
      <c r="A4" s="4" t="s">
        <v>2</v>
      </c>
      <c r="B4">
        <v>14</v>
      </c>
      <c r="C4" s="1">
        <v>6.0085836909871244E-2</v>
      </c>
      <c r="D4">
        <v>14</v>
      </c>
      <c r="E4" s="5">
        <v>4.2168674698795178E-2</v>
      </c>
      <c r="G4" s="4" t="s">
        <v>132</v>
      </c>
      <c r="H4" s="9">
        <v>311421</v>
      </c>
      <c r="J4" s="16" t="s">
        <v>4</v>
      </c>
      <c r="K4" s="17">
        <v>1239.3</v>
      </c>
      <c r="L4" s="18">
        <v>3974.2</v>
      </c>
      <c r="M4" s="17">
        <v>1.39E-3</v>
      </c>
      <c r="N4" s="17">
        <v>1.39E-3</v>
      </c>
      <c r="O4" s="26">
        <v>1.3872909999999999E-3</v>
      </c>
      <c r="P4" s="18">
        <v>1.39E-3</v>
      </c>
    </row>
    <row r="5" spans="1:16" x14ac:dyDescent="0.3">
      <c r="A5" s="4" t="s">
        <v>8</v>
      </c>
      <c r="B5">
        <v>7</v>
      </c>
      <c r="C5" s="1">
        <v>3.0042918454935622E-2</v>
      </c>
      <c r="D5">
        <v>6</v>
      </c>
      <c r="E5" s="5">
        <v>1.8072289156626505E-2</v>
      </c>
      <c r="G5" s="4" t="s">
        <v>133</v>
      </c>
      <c r="H5" s="9">
        <v>311513</v>
      </c>
      <c r="J5" s="19" t="s">
        <v>2</v>
      </c>
      <c r="K5" s="255">
        <v>16162</v>
      </c>
      <c r="L5" s="20">
        <v>51839.199999999997</v>
      </c>
      <c r="M5" s="255">
        <v>1.8089999999999998E-2</v>
      </c>
      <c r="N5" s="255">
        <v>1.8089999999999998E-2</v>
      </c>
      <c r="O5" s="256">
        <v>1.8093861999999999E-2</v>
      </c>
      <c r="P5" s="20">
        <v>1.8089999999999998E-2</v>
      </c>
    </row>
    <row r="6" spans="1:16" x14ac:dyDescent="0.3">
      <c r="A6" s="4" t="s">
        <v>6</v>
      </c>
      <c r="B6">
        <v>0</v>
      </c>
      <c r="C6" s="1">
        <v>0</v>
      </c>
      <c r="D6">
        <v>0</v>
      </c>
      <c r="E6" s="5">
        <v>0</v>
      </c>
      <c r="G6" s="4" t="s">
        <v>134</v>
      </c>
      <c r="H6" s="9">
        <v>312140</v>
      </c>
      <c r="J6" s="19" t="s">
        <v>8</v>
      </c>
      <c r="K6" s="255">
        <v>9716.5</v>
      </c>
      <c r="L6" s="20">
        <v>31165.8</v>
      </c>
      <c r="M6" s="255">
        <v>1.0880000000000001E-2</v>
      </c>
      <c r="N6" s="255">
        <v>1.0880000000000001E-2</v>
      </c>
      <c r="O6" s="256">
        <v>1.0877990000000001E-2</v>
      </c>
      <c r="P6" s="20">
        <v>1.0880000000000001E-2</v>
      </c>
    </row>
    <row r="7" spans="1:16" x14ac:dyDescent="0.3">
      <c r="A7" s="4" t="s">
        <v>10</v>
      </c>
      <c r="B7">
        <v>1</v>
      </c>
      <c r="C7" s="1">
        <v>4.2918454935622317E-3</v>
      </c>
      <c r="D7">
        <v>1</v>
      </c>
      <c r="E7" s="5">
        <v>3.0120481927710845E-3</v>
      </c>
      <c r="G7" s="4" t="s">
        <v>135</v>
      </c>
      <c r="H7" s="9">
        <v>311611</v>
      </c>
      <c r="J7" s="19" t="s">
        <v>10</v>
      </c>
      <c r="K7" s="255">
        <v>3209.2</v>
      </c>
      <c r="L7" s="20">
        <v>10292.700000000001</v>
      </c>
      <c r="M7" s="255">
        <v>3.5899999999999999E-3</v>
      </c>
      <c r="N7" s="255">
        <v>3.5899999999999999E-3</v>
      </c>
      <c r="O7" s="256">
        <v>3.5926729999999998E-3</v>
      </c>
      <c r="P7" s="20">
        <v>3.5899999999999999E-3</v>
      </c>
    </row>
    <row r="8" spans="1:16" x14ac:dyDescent="0.3">
      <c r="A8" s="4" t="s">
        <v>12</v>
      </c>
      <c r="B8">
        <v>7</v>
      </c>
      <c r="C8" s="1">
        <v>3.0042918454935622E-2</v>
      </c>
      <c r="D8">
        <v>9</v>
      </c>
      <c r="E8" s="5">
        <v>2.710843373493976E-2</v>
      </c>
      <c r="G8" s="4" t="s">
        <v>136</v>
      </c>
      <c r="H8" s="9">
        <v>311615</v>
      </c>
      <c r="J8" s="19" t="s">
        <v>12</v>
      </c>
      <c r="K8" s="255">
        <v>117458.1</v>
      </c>
      <c r="L8" s="20">
        <v>376744.5</v>
      </c>
      <c r="M8" s="255">
        <v>0.13150000000000001</v>
      </c>
      <c r="N8" s="255">
        <v>0.13150000000000001</v>
      </c>
      <c r="O8" s="256">
        <v>0.131498117</v>
      </c>
      <c r="P8" s="20">
        <v>0.13150000000000001</v>
      </c>
    </row>
    <row r="9" spans="1:16" x14ac:dyDescent="0.3">
      <c r="A9" s="4" t="s">
        <v>14</v>
      </c>
      <c r="B9">
        <v>0</v>
      </c>
      <c r="C9" s="1">
        <v>0</v>
      </c>
      <c r="D9">
        <v>0</v>
      </c>
      <c r="E9" s="5">
        <v>0</v>
      </c>
      <c r="G9" s="4" t="s">
        <v>137</v>
      </c>
      <c r="H9" s="9">
        <v>311225</v>
      </c>
      <c r="J9" s="19" t="s">
        <v>14</v>
      </c>
      <c r="K9" s="255">
        <v>4373.1000000000004</v>
      </c>
      <c r="L9" s="20">
        <v>14026.1</v>
      </c>
      <c r="M9" s="255">
        <v>4.8999999999999998E-3</v>
      </c>
      <c r="N9" s="255">
        <v>4.8999999999999998E-3</v>
      </c>
      <c r="O9" s="256">
        <v>4.8957330000000002E-3</v>
      </c>
      <c r="P9" s="20">
        <v>4.8999999999999998E-3</v>
      </c>
    </row>
    <row r="10" spans="1:16" x14ac:dyDescent="0.3">
      <c r="A10" s="4" t="s">
        <v>16</v>
      </c>
      <c r="B10">
        <v>3</v>
      </c>
      <c r="C10" s="1">
        <v>1.2875536480686695E-2</v>
      </c>
      <c r="D10">
        <v>3</v>
      </c>
      <c r="E10" s="5">
        <v>9.0361445783132526E-3</v>
      </c>
      <c r="G10" s="4" t="s">
        <v>138</v>
      </c>
      <c r="H10" s="9">
        <v>311613</v>
      </c>
      <c r="J10" s="19" t="s">
        <v>16</v>
      </c>
      <c r="K10" s="255">
        <v>2117.4</v>
      </c>
      <c r="L10" s="20">
        <v>6791.3</v>
      </c>
      <c r="M10" s="255">
        <v>2.3700000000000001E-3</v>
      </c>
      <c r="N10" s="255">
        <v>2.3700000000000001E-3</v>
      </c>
      <c r="O10" s="256">
        <v>2.3704590000000001E-3</v>
      </c>
      <c r="P10" s="20">
        <v>2.3700000000000001E-3</v>
      </c>
    </row>
    <row r="11" spans="1:16" x14ac:dyDescent="0.3">
      <c r="A11" s="4" t="s">
        <v>20</v>
      </c>
      <c r="B11">
        <v>0</v>
      </c>
      <c r="C11" s="1">
        <v>0</v>
      </c>
      <c r="D11">
        <v>0</v>
      </c>
      <c r="E11" s="5">
        <v>0</v>
      </c>
      <c r="G11" s="4" t="s">
        <v>139</v>
      </c>
      <c r="H11" s="9">
        <v>311710</v>
      </c>
      <c r="J11" s="21" t="s">
        <v>20</v>
      </c>
      <c r="K11" s="257">
        <v>74.3</v>
      </c>
      <c r="L11" s="25">
        <v>238.1</v>
      </c>
      <c r="M11" s="258">
        <v>8.2999999999999998E-5</v>
      </c>
      <c r="N11" s="258">
        <v>8.2999999999999998E-5</v>
      </c>
      <c r="O11" s="259">
        <v>0</v>
      </c>
      <c r="P11" s="22">
        <v>8.2999999999999998E-5</v>
      </c>
    </row>
    <row r="12" spans="1:16" x14ac:dyDescent="0.3">
      <c r="A12" s="4" t="s">
        <v>18</v>
      </c>
      <c r="B12">
        <v>0</v>
      </c>
      <c r="C12" s="1">
        <v>0</v>
      </c>
      <c r="D12">
        <v>0</v>
      </c>
      <c r="E12" s="5">
        <v>0</v>
      </c>
      <c r="G12" s="4" t="s">
        <v>125</v>
      </c>
      <c r="H12" s="9">
        <v>311612</v>
      </c>
      <c r="J12" s="19" t="s">
        <v>18</v>
      </c>
      <c r="K12" s="255">
        <v>8487.1</v>
      </c>
      <c r="L12" s="20">
        <v>27222.9</v>
      </c>
      <c r="M12" s="255">
        <v>9.4999999999999998E-3</v>
      </c>
      <c r="N12" s="255">
        <v>9.4999999999999998E-3</v>
      </c>
      <c r="O12" s="256">
        <v>9.5017030000000002E-3</v>
      </c>
      <c r="P12" s="20">
        <v>9.4999999999999998E-3</v>
      </c>
    </row>
    <row r="13" spans="1:16" x14ac:dyDescent="0.3">
      <c r="A13" s="4" t="s">
        <v>24</v>
      </c>
      <c r="B13">
        <v>7</v>
      </c>
      <c r="C13" s="1">
        <v>3.0042918454935622E-2</v>
      </c>
      <c r="D13">
        <v>6</v>
      </c>
      <c r="E13" s="5">
        <v>1.8072289156626505E-2</v>
      </c>
      <c r="G13" s="4" t="s">
        <v>140</v>
      </c>
      <c r="H13" s="9">
        <v>311221</v>
      </c>
      <c r="J13" s="19" t="s">
        <v>24</v>
      </c>
      <c r="K13" s="255">
        <v>22689.9</v>
      </c>
      <c r="L13" s="20">
        <v>72773.399999999994</v>
      </c>
      <c r="M13" s="255">
        <v>2.5399999999999999E-2</v>
      </c>
      <c r="N13" s="255">
        <v>2.5399999999999999E-2</v>
      </c>
      <c r="O13" s="256">
        <v>2.5401374000000001E-2</v>
      </c>
      <c r="P13" s="20">
        <v>2.5399999999999999E-2</v>
      </c>
    </row>
    <row r="14" spans="1:16" x14ac:dyDescent="0.3">
      <c r="A14" s="4" t="s">
        <v>22</v>
      </c>
      <c r="B14">
        <v>0</v>
      </c>
      <c r="C14" s="1">
        <v>0</v>
      </c>
      <c r="D14">
        <v>0</v>
      </c>
      <c r="E14" s="5">
        <v>0</v>
      </c>
      <c r="G14" s="4" t="s">
        <v>141</v>
      </c>
      <c r="H14" s="9">
        <v>311224</v>
      </c>
      <c r="J14" s="19" t="s">
        <v>26</v>
      </c>
      <c r="K14" s="255">
        <v>28639.599999999999</v>
      </c>
      <c r="L14" s="20">
        <v>91863</v>
      </c>
      <c r="M14" s="255">
        <v>3.2059999999999998E-2</v>
      </c>
      <c r="N14" s="255">
        <v>3.2059999999999998E-2</v>
      </c>
      <c r="O14" s="256">
        <v>3.2063311999999997E-2</v>
      </c>
      <c r="P14" s="20">
        <v>3.2059999999999998E-2</v>
      </c>
    </row>
    <row r="15" spans="1:16" x14ac:dyDescent="0.3">
      <c r="A15" s="4" t="s">
        <v>26</v>
      </c>
      <c r="B15">
        <v>13</v>
      </c>
      <c r="C15" s="1">
        <v>5.5793991416309016E-2</v>
      </c>
      <c r="D15">
        <v>15</v>
      </c>
      <c r="E15" s="5">
        <v>4.5180722891566265E-2</v>
      </c>
      <c r="G15" s="4" t="s">
        <v>142</v>
      </c>
      <c r="H15" s="9">
        <v>311314</v>
      </c>
      <c r="J15" s="19" t="s">
        <v>30</v>
      </c>
      <c r="K15" s="255">
        <v>5805</v>
      </c>
      <c r="L15" s="20">
        <v>18620.099999999999</v>
      </c>
      <c r="M15" s="255">
        <v>6.4999999999999997E-3</v>
      </c>
      <c r="N15" s="255">
        <v>6.4999999999999997E-3</v>
      </c>
      <c r="O15" s="256">
        <v>6.4990029999999997E-3</v>
      </c>
      <c r="P15" s="20">
        <v>6.4999999999999997E-3</v>
      </c>
    </row>
    <row r="16" spans="1:16" x14ac:dyDescent="0.3">
      <c r="A16" s="4" t="s">
        <v>28</v>
      </c>
      <c r="B16">
        <v>0</v>
      </c>
      <c r="C16" s="1">
        <v>0</v>
      </c>
      <c r="D16">
        <v>0</v>
      </c>
      <c r="E16" s="5">
        <v>0</v>
      </c>
      <c r="G16" s="6" t="s">
        <v>143</v>
      </c>
      <c r="H16" s="10">
        <v>311313</v>
      </c>
      <c r="J16" s="19" t="s">
        <v>38</v>
      </c>
      <c r="K16" s="255">
        <v>27466.5</v>
      </c>
      <c r="L16" s="20">
        <v>88098.1</v>
      </c>
      <c r="M16" s="255">
        <v>3.075E-2</v>
      </c>
      <c r="N16" s="255">
        <v>3.075E-2</v>
      </c>
      <c r="O16" s="256">
        <v>3.0749603E-2</v>
      </c>
      <c r="P16" s="20">
        <v>3.075E-2</v>
      </c>
    </row>
    <row r="17" spans="1:16" x14ac:dyDescent="0.3">
      <c r="A17" s="4" t="s">
        <v>30</v>
      </c>
      <c r="B17">
        <v>0</v>
      </c>
      <c r="C17" s="1">
        <v>0</v>
      </c>
      <c r="D17">
        <v>0</v>
      </c>
      <c r="E17" s="5">
        <v>0</v>
      </c>
      <c r="J17" s="19" t="s">
        <v>32</v>
      </c>
      <c r="K17" s="255">
        <v>6008.3</v>
      </c>
      <c r="L17" s="20">
        <v>19272.900000000001</v>
      </c>
      <c r="M17" s="255">
        <v>6.7299999999999999E-3</v>
      </c>
      <c r="N17" s="255">
        <v>6.7299999999999999E-3</v>
      </c>
      <c r="O17" s="256">
        <v>6.7267289999999999E-3</v>
      </c>
      <c r="P17" s="20">
        <v>6.7299999999999999E-3</v>
      </c>
    </row>
    <row r="18" spans="1:16" x14ac:dyDescent="0.3">
      <c r="A18" s="4" t="s">
        <v>38</v>
      </c>
      <c r="B18">
        <v>0</v>
      </c>
      <c r="C18" s="1">
        <v>0</v>
      </c>
      <c r="D18">
        <v>3</v>
      </c>
      <c r="E18" s="5">
        <v>9.0361445783132526E-3</v>
      </c>
      <c r="J18" s="19" t="s">
        <v>34</v>
      </c>
      <c r="K18" s="255">
        <v>70118.7</v>
      </c>
      <c r="L18" s="20">
        <v>224907.5</v>
      </c>
      <c r="M18" s="255">
        <v>7.85E-2</v>
      </c>
      <c r="N18" s="255">
        <v>7.85E-2</v>
      </c>
      <c r="O18" s="256">
        <v>7.8500691999999997E-2</v>
      </c>
      <c r="P18" s="20">
        <v>7.85E-2</v>
      </c>
    </row>
    <row r="19" spans="1:16" x14ac:dyDescent="0.3">
      <c r="A19" s="4" t="s">
        <v>32</v>
      </c>
      <c r="B19">
        <v>2</v>
      </c>
      <c r="C19" s="1">
        <v>8.5836909871244635E-3</v>
      </c>
      <c r="D19">
        <v>1</v>
      </c>
      <c r="E19" s="5">
        <v>3.0120481927710845E-3</v>
      </c>
      <c r="J19" s="19" t="s">
        <v>36</v>
      </c>
      <c r="K19" s="255">
        <v>15949.1</v>
      </c>
      <c r="L19" s="20">
        <v>51155.199999999997</v>
      </c>
      <c r="M19" s="255">
        <v>1.7860000000000001E-2</v>
      </c>
      <c r="N19" s="255">
        <v>1.7860000000000001E-2</v>
      </c>
      <c r="O19" s="256">
        <v>1.7855316999999999E-2</v>
      </c>
      <c r="P19" s="20">
        <v>1.7860000000000001E-2</v>
      </c>
    </row>
    <row r="20" spans="1:16" x14ac:dyDescent="0.3">
      <c r="A20" s="4" t="s">
        <v>34</v>
      </c>
      <c r="B20">
        <v>3</v>
      </c>
      <c r="C20" s="1">
        <v>1.2875536480686695E-2</v>
      </c>
      <c r="D20">
        <v>4</v>
      </c>
      <c r="E20" s="5">
        <v>1.2048192771084338E-2</v>
      </c>
      <c r="J20" s="19" t="s">
        <v>40</v>
      </c>
      <c r="K20" s="255">
        <v>13135.1</v>
      </c>
      <c r="L20" s="20">
        <v>42130</v>
      </c>
      <c r="M20" s="255">
        <v>1.4710000000000001E-2</v>
      </c>
      <c r="N20" s="255">
        <v>1.47E-2</v>
      </c>
      <c r="O20" s="256">
        <v>1.4705067E-2</v>
      </c>
      <c r="P20" s="20">
        <v>1.4710000000000001E-2</v>
      </c>
    </row>
    <row r="21" spans="1:16" x14ac:dyDescent="0.3">
      <c r="A21" s="4" t="s">
        <v>36</v>
      </c>
      <c r="B21">
        <v>3</v>
      </c>
      <c r="C21" s="1">
        <v>1.2875536480686695E-2</v>
      </c>
      <c r="D21">
        <v>5</v>
      </c>
      <c r="E21" s="5">
        <v>1.5060240963855422E-2</v>
      </c>
      <c r="J21" s="19" t="s">
        <v>42</v>
      </c>
      <c r="K21" s="255">
        <v>107309.4</v>
      </c>
      <c r="L21" s="20">
        <v>344197.1</v>
      </c>
      <c r="M21" s="255">
        <v>0.12014</v>
      </c>
      <c r="N21" s="255">
        <v>0.12014</v>
      </c>
      <c r="O21" s="256">
        <v>0.12013708100000001</v>
      </c>
      <c r="P21" s="20">
        <v>0.12014</v>
      </c>
    </row>
    <row r="22" spans="1:16" x14ac:dyDescent="0.3">
      <c r="A22" s="4" t="s">
        <v>40</v>
      </c>
      <c r="B22">
        <v>0</v>
      </c>
      <c r="C22" s="1">
        <v>0</v>
      </c>
      <c r="D22">
        <v>1</v>
      </c>
      <c r="E22" s="5">
        <v>3.0120481927710845E-3</v>
      </c>
      <c r="J22" s="19" t="s">
        <v>44</v>
      </c>
      <c r="K22" s="255">
        <v>15688.4</v>
      </c>
      <c r="L22" s="20">
        <v>50318.9</v>
      </c>
      <c r="M22" s="255">
        <v>1.7559999999999999E-2</v>
      </c>
      <c r="N22" s="255">
        <v>1.7559999999999999E-2</v>
      </c>
      <c r="O22" s="256">
        <v>1.7563436000000002E-2</v>
      </c>
      <c r="P22" s="20">
        <v>1.7559999999999999E-2</v>
      </c>
    </row>
    <row r="23" spans="1:16" x14ac:dyDescent="0.3">
      <c r="A23" s="4" t="s">
        <v>42</v>
      </c>
      <c r="B23">
        <v>7</v>
      </c>
      <c r="C23" s="1">
        <v>3.0042918454935622E-2</v>
      </c>
      <c r="D23">
        <v>5</v>
      </c>
      <c r="E23" s="5">
        <v>1.5060240963855422E-2</v>
      </c>
      <c r="J23" s="19" t="s">
        <v>52</v>
      </c>
      <c r="K23" s="255">
        <v>9304</v>
      </c>
      <c r="L23" s="20">
        <v>29841.9</v>
      </c>
      <c r="M23" s="255">
        <v>1.042E-2</v>
      </c>
      <c r="N23" s="255">
        <v>1.042E-2</v>
      </c>
      <c r="O23" s="256">
        <v>1.0416040999999999E-2</v>
      </c>
      <c r="P23" s="20">
        <v>1.042E-2</v>
      </c>
    </row>
    <row r="24" spans="1:16" x14ac:dyDescent="0.3">
      <c r="A24" s="4" t="s">
        <v>44</v>
      </c>
      <c r="B24">
        <v>11</v>
      </c>
      <c r="C24" s="1">
        <v>4.7210300429184553E-2</v>
      </c>
      <c r="D24">
        <v>14</v>
      </c>
      <c r="E24" s="5">
        <v>4.2168674698795178E-2</v>
      </c>
      <c r="J24" s="19" t="s">
        <v>50</v>
      </c>
      <c r="K24" s="255">
        <v>9242.7000000000007</v>
      </c>
      <c r="L24" s="20">
        <v>29645.1</v>
      </c>
      <c r="M24" s="255">
        <v>1.035E-2</v>
      </c>
      <c r="N24" s="255">
        <v>1.035E-2</v>
      </c>
      <c r="O24" s="259">
        <v>1.0388954000000001E-2</v>
      </c>
      <c r="P24" s="20">
        <v>1.035E-2</v>
      </c>
    </row>
    <row r="25" spans="1:16" x14ac:dyDescent="0.3">
      <c r="A25" s="4" t="s">
        <v>52</v>
      </c>
      <c r="B25">
        <v>7</v>
      </c>
      <c r="C25" s="1">
        <v>3.0042918454935622E-2</v>
      </c>
      <c r="D25">
        <v>9</v>
      </c>
      <c r="E25" s="5">
        <v>2.710843373493976E-2</v>
      </c>
      <c r="J25" s="19" t="s">
        <v>46</v>
      </c>
      <c r="K25" s="255">
        <v>2049.4</v>
      </c>
      <c r="L25" s="20">
        <v>6573</v>
      </c>
      <c r="M25" s="255">
        <v>2.2899999999999999E-3</v>
      </c>
      <c r="N25" s="255">
        <v>2.2899999999999999E-3</v>
      </c>
      <c r="O25" s="256">
        <v>2.2942980000000002E-3</v>
      </c>
      <c r="P25" s="20">
        <v>2.2899999999999999E-3</v>
      </c>
    </row>
    <row r="26" spans="1:16" x14ac:dyDescent="0.3">
      <c r="A26" s="4" t="s">
        <v>50</v>
      </c>
      <c r="B26">
        <v>0</v>
      </c>
      <c r="C26" s="1">
        <v>0</v>
      </c>
      <c r="D26">
        <v>2</v>
      </c>
      <c r="E26" s="5">
        <v>6.024096385542169E-3</v>
      </c>
      <c r="J26" s="19" t="s">
        <v>54</v>
      </c>
      <c r="K26" s="255">
        <v>16401</v>
      </c>
      <c r="L26" s="20">
        <v>52606.2</v>
      </c>
      <c r="M26" s="255">
        <v>1.8360000000000001E-2</v>
      </c>
      <c r="N26" s="255">
        <v>1.8360000000000001E-2</v>
      </c>
      <c r="O26" s="256">
        <v>1.8361503000000001E-2</v>
      </c>
      <c r="P26" s="20">
        <v>1.8360000000000001E-2</v>
      </c>
    </row>
    <row r="27" spans="1:16" x14ac:dyDescent="0.3">
      <c r="A27" s="4" t="s">
        <v>46</v>
      </c>
      <c r="B27">
        <v>12</v>
      </c>
      <c r="C27" s="1">
        <v>5.1502145922746781E-2</v>
      </c>
      <c r="D27">
        <v>12</v>
      </c>
      <c r="E27" s="5">
        <v>3.614457831325301E-2</v>
      </c>
      <c r="J27" s="19" t="s">
        <v>56</v>
      </c>
      <c r="K27" s="255">
        <v>36784.800000000003</v>
      </c>
      <c r="L27" s="20">
        <v>117984.3</v>
      </c>
      <c r="M27" s="255">
        <v>4.1180000000000001E-2</v>
      </c>
      <c r="N27" s="255">
        <v>4.1180000000000001E-2</v>
      </c>
      <c r="O27" s="256">
        <v>4.1181379999999997E-2</v>
      </c>
      <c r="P27" s="20">
        <v>4.1180000000000001E-2</v>
      </c>
    </row>
    <row r="28" spans="1:16" x14ac:dyDescent="0.3">
      <c r="A28" s="4" t="s">
        <v>48</v>
      </c>
      <c r="B28">
        <v>0</v>
      </c>
      <c r="C28" s="1">
        <v>0</v>
      </c>
      <c r="D28">
        <v>0</v>
      </c>
      <c r="E28" s="5">
        <v>0</v>
      </c>
      <c r="J28" s="19" t="s">
        <v>60</v>
      </c>
      <c r="K28" s="255">
        <v>17534.7</v>
      </c>
      <c r="L28" s="20">
        <v>56244</v>
      </c>
      <c r="M28" s="255">
        <v>1.9630000000000002E-2</v>
      </c>
      <c r="N28" s="255">
        <v>1.9630000000000002E-2</v>
      </c>
      <c r="O28" s="256">
        <v>1.9630973999999999E-2</v>
      </c>
      <c r="P28" s="20">
        <v>1.9630000000000002E-2</v>
      </c>
    </row>
    <row r="29" spans="1:16" x14ac:dyDescent="0.3">
      <c r="A29" s="4" t="s">
        <v>54</v>
      </c>
      <c r="B29">
        <v>11</v>
      </c>
      <c r="C29" s="1">
        <v>4.7210300429184553E-2</v>
      </c>
      <c r="D29">
        <v>17</v>
      </c>
      <c r="E29" s="5">
        <v>5.1204819277108432E-2</v>
      </c>
      <c r="J29" s="19" t="s">
        <v>58</v>
      </c>
      <c r="K29" s="255">
        <v>9986</v>
      </c>
      <c r="L29" s="20">
        <v>32030.799999999999</v>
      </c>
      <c r="M29" s="255">
        <v>1.1180000000000001E-2</v>
      </c>
      <c r="N29" s="255">
        <v>1.1180000000000001E-2</v>
      </c>
      <c r="O29" s="256">
        <v>1.1179806E-2</v>
      </c>
      <c r="P29" s="20">
        <v>1.1180000000000001E-2</v>
      </c>
    </row>
    <row r="30" spans="1:16" x14ac:dyDescent="0.3">
      <c r="A30" s="4" t="s">
        <v>56</v>
      </c>
      <c r="B30">
        <v>7</v>
      </c>
      <c r="C30" s="1">
        <v>3.0042918454935622E-2</v>
      </c>
      <c r="D30">
        <v>12</v>
      </c>
      <c r="E30" s="5">
        <v>3.614457831325301E-2</v>
      </c>
      <c r="J30" s="19" t="s">
        <v>62</v>
      </c>
      <c r="K30" s="255">
        <v>1336.6</v>
      </c>
      <c r="L30" s="20">
        <v>4286.3999999999996</v>
      </c>
      <c r="M30" s="255">
        <v>1.5E-3</v>
      </c>
      <c r="N30" s="255">
        <v>1.5E-3</v>
      </c>
      <c r="O30" s="256">
        <v>1.4962409999999999E-3</v>
      </c>
      <c r="P30" s="20">
        <v>1.5E-3</v>
      </c>
    </row>
    <row r="31" spans="1:16" x14ac:dyDescent="0.3">
      <c r="A31" s="4" t="s">
        <v>60</v>
      </c>
      <c r="B31">
        <v>0</v>
      </c>
      <c r="C31" s="1">
        <v>0</v>
      </c>
      <c r="D31">
        <v>2</v>
      </c>
      <c r="E31" s="5">
        <v>6.024096385542169E-3</v>
      </c>
      <c r="J31" s="19" t="s">
        <v>76</v>
      </c>
      <c r="K31" s="255">
        <v>27575.599999999999</v>
      </c>
      <c r="L31" s="20">
        <v>88450.6</v>
      </c>
      <c r="M31" s="255">
        <v>3.0870000000000002E-2</v>
      </c>
      <c r="N31" s="255">
        <v>3.0870000000000002E-2</v>
      </c>
      <c r="O31" s="256">
        <v>3.0872192E-2</v>
      </c>
      <c r="P31" s="20">
        <v>3.0870000000000002E-2</v>
      </c>
    </row>
    <row r="32" spans="1:16" x14ac:dyDescent="0.3">
      <c r="A32" s="4" t="s">
        <v>80</v>
      </c>
      <c r="B32">
        <v>0</v>
      </c>
      <c r="C32" s="1">
        <v>0</v>
      </c>
      <c r="D32">
        <v>0</v>
      </c>
      <c r="E32" s="5">
        <v>0</v>
      </c>
      <c r="J32" s="19" t="s">
        <v>78</v>
      </c>
      <c r="K32" s="255">
        <v>2241.9</v>
      </c>
      <c r="L32" s="20">
        <v>7190.8</v>
      </c>
      <c r="M32" s="255">
        <v>2.5100000000000001E-3</v>
      </c>
      <c r="N32" s="255">
        <v>2.5100000000000001E-3</v>
      </c>
      <c r="O32" s="256">
        <v>2.50987E-3</v>
      </c>
      <c r="P32" s="20">
        <v>2.5100000000000001E-3</v>
      </c>
    </row>
    <row r="33" spans="1:16" x14ac:dyDescent="0.3">
      <c r="A33" s="4" t="s">
        <v>58</v>
      </c>
      <c r="B33">
        <v>5</v>
      </c>
      <c r="C33" s="1">
        <v>2.1459227467811159E-2</v>
      </c>
      <c r="D33">
        <v>6</v>
      </c>
      <c r="E33" s="5">
        <v>1.8072289156626505E-2</v>
      </c>
      <c r="J33" s="19" t="s">
        <v>64</v>
      </c>
      <c r="K33" s="255">
        <v>11961.1</v>
      </c>
      <c r="L33" s="20">
        <v>38364.800000000003</v>
      </c>
      <c r="M33" s="255">
        <v>1.3390000000000001E-2</v>
      </c>
      <c r="N33" s="255">
        <v>1.3390000000000001E-2</v>
      </c>
      <c r="O33" s="256">
        <v>1.3390803E-2</v>
      </c>
      <c r="P33" s="20">
        <v>1.3390000000000001E-2</v>
      </c>
    </row>
    <row r="34" spans="1:16" x14ac:dyDescent="0.3">
      <c r="A34" s="4" t="s">
        <v>62</v>
      </c>
      <c r="B34">
        <v>0</v>
      </c>
      <c r="C34" s="1">
        <v>0</v>
      </c>
      <c r="D34">
        <v>0</v>
      </c>
      <c r="E34" s="5">
        <v>0</v>
      </c>
      <c r="J34" s="19" t="s">
        <v>68</v>
      </c>
      <c r="K34" s="255">
        <v>761.7</v>
      </c>
      <c r="L34" s="20">
        <v>2443</v>
      </c>
      <c r="M34" s="255">
        <v>8.4999999999999995E-4</v>
      </c>
      <c r="N34" s="255">
        <v>8.4999999999999995E-4</v>
      </c>
      <c r="O34" s="256">
        <v>8.5272400000000002E-4</v>
      </c>
      <c r="P34" s="20">
        <v>8.4999999999999995E-4</v>
      </c>
    </row>
    <row r="35" spans="1:16" x14ac:dyDescent="0.3">
      <c r="A35" s="4" t="s">
        <v>76</v>
      </c>
      <c r="B35">
        <v>8</v>
      </c>
      <c r="C35" s="1">
        <v>3.4334763948497854E-2</v>
      </c>
      <c r="D35">
        <v>13</v>
      </c>
      <c r="E35" s="5">
        <v>3.9156626506024098E-2</v>
      </c>
      <c r="J35" s="19" t="s">
        <v>70</v>
      </c>
      <c r="K35" s="255">
        <v>25761.599999999999</v>
      </c>
      <c r="L35" s="20">
        <v>82632.7</v>
      </c>
      <c r="M35" s="255">
        <v>2.8840000000000001E-2</v>
      </c>
      <c r="N35" s="255">
        <v>2.8840000000000001E-2</v>
      </c>
      <c r="O35" s="256">
        <v>2.8841441999999998E-2</v>
      </c>
      <c r="P35" s="20">
        <v>2.8840000000000001E-2</v>
      </c>
    </row>
    <row r="36" spans="1:16" x14ac:dyDescent="0.3">
      <c r="A36" s="4" t="s">
        <v>78</v>
      </c>
      <c r="B36">
        <v>0</v>
      </c>
      <c r="C36" s="1">
        <v>0</v>
      </c>
      <c r="D36">
        <v>0</v>
      </c>
      <c r="E36" s="5">
        <v>0</v>
      </c>
      <c r="J36" s="19" t="s">
        <v>72</v>
      </c>
      <c r="K36" s="255">
        <v>526.1</v>
      </c>
      <c r="L36" s="20">
        <v>1686.3</v>
      </c>
      <c r="M36" s="255">
        <v>5.9000000000000003E-4</v>
      </c>
      <c r="N36" s="255">
        <v>5.9000000000000003E-4</v>
      </c>
      <c r="O36" s="256">
        <v>5.8878399999999997E-4</v>
      </c>
      <c r="P36" s="20">
        <v>5.9000000000000003E-4</v>
      </c>
    </row>
    <row r="37" spans="1:16" x14ac:dyDescent="0.3">
      <c r="A37" s="4" t="s">
        <v>64</v>
      </c>
      <c r="B37">
        <v>0</v>
      </c>
      <c r="C37" s="1">
        <v>0</v>
      </c>
      <c r="D37">
        <v>0</v>
      </c>
      <c r="E37" s="5">
        <v>0</v>
      </c>
      <c r="J37" s="19" t="s">
        <v>66</v>
      </c>
      <c r="K37" s="255">
        <v>829.3</v>
      </c>
      <c r="L37" s="20">
        <v>2659</v>
      </c>
      <c r="M37" s="255">
        <v>9.3000000000000005E-4</v>
      </c>
      <c r="N37" s="255">
        <v>9.3000000000000005E-4</v>
      </c>
      <c r="O37" s="256">
        <v>9.2825999999999998E-4</v>
      </c>
      <c r="P37" s="20">
        <v>9.3000000000000005E-4</v>
      </c>
    </row>
    <row r="38" spans="1:16" x14ac:dyDescent="0.3">
      <c r="A38" s="4" t="s">
        <v>68</v>
      </c>
      <c r="B38">
        <v>6</v>
      </c>
      <c r="C38" s="1">
        <v>2.575107296137339E-2</v>
      </c>
      <c r="D38">
        <v>5</v>
      </c>
      <c r="E38" s="5">
        <v>1.5060240963855422E-2</v>
      </c>
      <c r="J38" s="19" t="s">
        <v>74</v>
      </c>
      <c r="K38" s="255">
        <v>26908.5</v>
      </c>
      <c r="L38" s="20">
        <v>86303.7</v>
      </c>
      <c r="M38" s="255">
        <v>3.0120000000000001E-2</v>
      </c>
      <c r="N38" s="255">
        <v>3.0120000000000001E-2</v>
      </c>
      <c r="O38" s="256">
        <v>3.0124096999999999E-2</v>
      </c>
      <c r="P38" s="20">
        <v>3.0120000000000001E-2</v>
      </c>
    </row>
    <row r="39" spans="1:16" x14ac:dyDescent="0.3">
      <c r="A39" s="4" t="s">
        <v>70</v>
      </c>
      <c r="B39">
        <v>0</v>
      </c>
      <c r="C39" s="1">
        <v>0</v>
      </c>
      <c r="D39">
        <v>2</v>
      </c>
      <c r="E39" s="5">
        <v>6.024096385542169E-3</v>
      </c>
      <c r="J39" s="19" t="s">
        <v>82</v>
      </c>
      <c r="K39" s="255">
        <v>15808.5</v>
      </c>
      <c r="L39" s="20">
        <v>50704.5</v>
      </c>
      <c r="M39" s="255">
        <v>1.77E-2</v>
      </c>
      <c r="N39" s="255">
        <v>1.77E-2</v>
      </c>
      <c r="O39" s="256">
        <v>1.7697958E-2</v>
      </c>
      <c r="P39" s="20">
        <v>1.77E-2</v>
      </c>
    </row>
    <row r="40" spans="1:16" x14ac:dyDescent="0.3">
      <c r="A40" s="4" t="s">
        <v>72</v>
      </c>
      <c r="B40">
        <v>0</v>
      </c>
      <c r="C40" s="1">
        <v>0</v>
      </c>
      <c r="D40">
        <v>0</v>
      </c>
      <c r="E40" s="5">
        <v>0</v>
      </c>
      <c r="J40" s="19" t="s">
        <v>84</v>
      </c>
      <c r="K40" s="255">
        <v>5959.3</v>
      </c>
      <c r="L40" s="20">
        <v>19113.3</v>
      </c>
      <c r="M40" s="255">
        <v>6.6699999999999997E-3</v>
      </c>
      <c r="N40" s="255">
        <v>6.6699999999999997E-3</v>
      </c>
      <c r="O40" s="256">
        <v>6.6714469999999996E-3</v>
      </c>
      <c r="P40" s="20">
        <v>6.6699999999999997E-3</v>
      </c>
    </row>
    <row r="41" spans="1:16" x14ac:dyDescent="0.3">
      <c r="A41" s="4" t="s">
        <v>66</v>
      </c>
      <c r="B41">
        <v>0</v>
      </c>
      <c r="C41" s="1">
        <v>0</v>
      </c>
      <c r="D41">
        <v>0</v>
      </c>
      <c r="E41" s="5">
        <v>0</v>
      </c>
      <c r="J41" s="19" t="s">
        <v>86</v>
      </c>
      <c r="K41" s="255">
        <v>14185</v>
      </c>
      <c r="L41" s="20">
        <v>45497.5</v>
      </c>
      <c r="M41" s="255">
        <v>1.5879999999999998E-2</v>
      </c>
      <c r="N41" s="255">
        <v>1.5879999999999998E-2</v>
      </c>
      <c r="O41" s="256">
        <v>1.5880458E-2</v>
      </c>
      <c r="P41" s="20">
        <v>1.5879999999999998E-2</v>
      </c>
    </row>
    <row r="42" spans="1:16" x14ac:dyDescent="0.3">
      <c r="A42" s="4" t="s">
        <v>74</v>
      </c>
      <c r="B42">
        <v>6</v>
      </c>
      <c r="C42" s="1">
        <v>2.575107296137339E-2</v>
      </c>
      <c r="D42">
        <v>20</v>
      </c>
      <c r="E42" s="5">
        <v>6.0240963855421686E-2</v>
      </c>
      <c r="J42" s="19" t="s">
        <v>90</v>
      </c>
      <c r="K42" s="255">
        <v>25144.2</v>
      </c>
      <c r="L42" s="20">
        <v>80651.600000000006</v>
      </c>
      <c r="M42" s="255">
        <v>2.8150000000000001E-2</v>
      </c>
      <c r="N42" s="255">
        <v>2.8150000000000001E-2</v>
      </c>
      <c r="O42" s="256">
        <v>2.8150102999999999E-2</v>
      </c>
      <c r="P42" s="20">
        <v>2.8150000000000001E-2</v>
      </c>
    </row>
    <row r="43" spans="1:16" x14ac:dyDescent="0.3">
      <c r="A43" s="4" t="s">
        <v>82</v>
      </c>
      <c r="B43">
        <v>8</v>
      </c>
      <c r="C43" s="1">
        <v>3.4334763948497854E-2</v>
      </c>
      <c r="D43">
        <v>15</v>
      </c>
      <c r="E43" s="5">
        <v>4.5180722891566265E-2</v>
      </c>
      <c r="J43" s="19" t="s">
        <v>94</v>
      </c>
      <c r="K43" s="255">
        <v>1773.2</v>
      </c>
      <c r="L43" s="20">
        <v>5686.7</v>
      </c>
      <c r="M43" s="255">
        <v>1.99E-3</v>
      </c>
      <c r="N43" s="255">
        <v>1.98E-3</v>
      </c>
      <c r="O43" s="256">
        <v>1.9850139999999998E-3</v>
      </c>
      <c r="P43" s="20">
        <v>1.99E-3</v>
      </c>
    </row>
    <row r="44" spans="1:16" x14ac:dyDescent="0.3">
      <c r="A44" s="4" t="s">
        <v>84</v>
      </c>
      <c r="B44">
        <v>3</v>
      </c>
      <c r="C44" s="1">
        <v>1.2875536480686695E-2</v>
      </c>
      <c r="D44">
        <v>6</v>
      </c>
      <c r="E44" s="5">
        <v>1.8072289156626505E-2</v>
      </c>
      <c r="J44" s="19" t="s">
        <v>96</v>
      </c>
      <c r="K44" s="255">
        <v>6944.6</v>
      </c>
      <c r="L44" s="20">
        <v>22273.9</v>
      </c>
      <c r="M44" s="255">
        <v>7.77E-3</v>
      </c>
      <c r="N44" s="255">
        <v>7.77E-3</v>
      </c>
      <c r="O44" s="256">
        <v>7.7745690000000003E-3</v>
      </c>
      <c r="P44" s="20">
        <v>7.77E-3</v>
      </c>
    </row>
    <row r="45" spans="1:16" x14ac:dyDescent="0.3">
      <c r="A45" s="4" t="s">
        <v>86</v>
      </c>
      <c r="B45">
        <v>13</v>
      </c>
      <c r="C45" s="1">
        <v>5.5793991416309016E-2</v>
      </c>
      <c r="D45">
        <v>18</v>
      </c>
      <c r="E45" s="5">
        <v>5.4216867469879519E-2</v>
      </c>
      <c r="J45" s="19" t="s">
        <v>98</v>
      </c>
      <c r="K45" s="255">
        <v>2709.5</v>
      </c>
      <c r="L45" s="20">
        <v>8690.2000000000007</v>
      </c>
      <c r="M45" s="255">
        <v>3.0300000000000001E-3</v>
      </c>
      <c r="N45" s="255">
        <v>3.0300000000000001E-3</v>
      </c>
      <c r="O45" s="256">
        <v>3.033291E-3</v>
      </c>
      <c r="P45" s="20">
        <v>3.0300000000000001E-3</v>
      </c>
    </row>
    <row r="46" spans="1:16" x14ac:dyDescent="0.3">
      <c r="A46" s="4" t="s">
        <v>90</v>
      </c>
      <c r="B46">
        <v>11</v>
      </c>
      <c r="C46" s="1">
        <v>4.7210300429184553E-2</v>
      </c>
      <c r="D46">
        <v>13</v>
      </c>
      <c r="E46" s="5">
        <v>3.9156626506024098E-2</v>
      </c>
      <c r="J46" s="19" t="s">
        <v>100</v>
      </c>
      <c r="K46" s="255">
        <v>7487.3</v>
      </c>
      <c r="L46" s="20">
        <v>24015</v>
      </c>
      <c r="M46" s="255">
        <v>8.3800000000000003E-3</v>
      </c>
      <c r="N46" s="255">
        <v>8.3800000000000003E-3</v>
      </c>
      <c r="O46" s="256">
        <v>8.3822089999999998E-3</v>
      </c>
      <c r="P46" s="20">
        <v>8.3800000000000003E-3</v>
      </c>
    </row>
    <row r="47" spans="1:16" x14ac:dyDescent="0.3">
      <c r="A47" s="4" t="s">
        <v>92</v>
      </c>
      <c r="B47">
        <v>0</v>
      </c>
      <c r="C47" s="1">
        <v>0</v>
      </c>
      <c r="D47">
        <v>0</v>
      </c>
      <c r="E47" s="5">
        <v>0</v>
      </c>
      <c r="J47" s="19" t="s">
        <v>102</v>
      </c>
      <c r="K47" s="255">
        <v>47909.3</v>
      </c>
      <c r="L47" s="20">
        <v>153667.1</v>
      </c>
      <c r="M47" s="255">
        <v>5.364E-2</v>
      </c>
      <c r="N47" s="255">
        <v>5.364E-2</v>
      </c>
      <c r="O47" s="256">
        <v>5.3635822999999999E-2</v>
      </c>
      <c r="P47" s="20">
        <v>5.364E-2</v>
      </c>
    </row>
    <row r="48" spans="1:16" x14ac:dyDescent="0.3">
      <c r="A48" s="4" t="s">
        <v>88</v>
      </c>
      <c r="B48">
        <v>0</v>
      </c>
      <c r="C48" s="1">
        <v>0</v>
      </c>
      <c r="D48">
        <v>0</v>
      </c>
      <c r="E48" s="5">
        <v>0</v>
      </c>
      <c r="J48" s="19" t="s">
        <v>106</v>
      </c>
      <c r="K48" s="255">
        <v>5866</v>
      </c>
      <c r="L48" s="20">
        <v>18815.8</v>
      </c>
      <c r="M48" s="255">
        <v>6.5700000000000003E-3</v>
      </c>
      <c r="N48" s="255">
        <v>6.5700000000000003E-3</v>
      </c>
      <c r="O48" s="256">
        <v>6.5673019999999997E-3</v>
      </c>
      <c r="P48" s="20">
        <v>6.5700000000000003E-3</v>
      </c>
    </row>
    <row r="49" spans="1:16" x14ac:dyDescent="0.3">
      <c r="A49" s="4" t="s">
        <v>94</v>
      </c>
      <c r="B49">
        <v>0</v>
      </c>
      <c r="C49" s="1">
        <v>0</v>
      </c>
      <c r="D49">
        <v>0</v>
      </c>
      <c r="E49" s="5">
        <v>0</v>
      </c>
      <c r="J49" s="19" t="s">
        <v>110</v>
      </c>
      <c r="K49" s="255">
        <v>22815.5</v>
      </c>
      <c r="L49" s="20">
        <v>73181.2</v>
      </c>
      <c r="M49" s="255">
        <v>2.554E-2</v>
      </c>
      <c r="N49" s="255">
        <v>2.554E-2</v>
      </c>
      <c r="O49" s="259">
        <v>2.5584421E-2</v>
      </c>
      <c r="P49" s="20">
        <v>2.554E-2</v>
      </c>
    </row>
    <row r="50" spans="1:16" x14ac:dyDescent="0.3">
      <c r="A50" s="4" t="s">
        <v>96</v>
      </c>
      <c r="B50">
        <v>7</v>
      </c>
      <c r="C50" s="1">
        <v>3.0042918454935622E-2</v>
      </c>
      <c r="D50">
        <v>12</v>
      </c>
      <c r="E50" s="5">
        <v>3.614457831325301E-2</v>
      </c>
      <c r="J50" s="19" t="s">
        <v>108</v>
      </c>
      <c r="K50" s="255">
        <v>3599.1</v>
      </c>
      <c r="L50" s="20">
        <v>11543</v>
      </c>
      <c r="M50" s="255">
        <v>4.0299999999999997E-3</v>
      </c>
      <c r="N50" s="255">
        <v>4.0299999999999997E-3</v>
      </c>
      <c r="O50" s="256">
        <v>4.0291260000000001E-3</v>
      </c>
      <c r="P50" s="20">
        <v>4.0299999999999997E-3</v>
      </c>
    </row>
    <row r="51" spans="1:16" x14ac:dyDescent="0.3">
      <c r="A51" s="4" t="s">
        <v>98</v>
      </c>
      <c r="B51">
        <v>0</v>
      </c>
      <c r="C51" s="1">
        <v>0</v>
      </c>
      <c r="D51">
        <v>0</v>
      </c>
      <c r="E51" s="5">
        <v>0</v>
      </c>
      <c r="J51" s="19" t="s">
        <v>112</v>
      </c>
      <c r="K51" s="255">
        <v>17046.7</v>
      </c>
      <c r="L51" s="20">
        <v>54676.2</v>
      </c>
      <c r="M51" s="255">
        <v>1.908E-2</v>
      </c>
      <c r="N51" s="255">
        <v>1.908E-2</v>
      </c>
      <c r="O51" s="256">
        <v>1.9084198E-2</v>
      </c>
      <c r="P51" s="20">
        <v>1.908E-2</v>
      </c>
    </row>
    <row r="52" spans="1:16" x14ac:dyDescent="0.3">
      <c r="A52" s="4" t="s">
        <v>100</v>
      </c>
      <c r="B52">
        <v>9</v>
      </c>
      <c r="C52" s="1">
        <v>3.8626609442060089E-2</v>
      </c>
      <c r="D52">
        <v>10</v>
      </c>
      <c r="E52" s="5">
        <v>3.0120481927710843E-2</v>
      </c>
      <c r="J52" s="19" t="s">
        <v>116</v>
      </c>
      <c r="K52" s="255">
        <v>40202.6</v>
      </c>
      <c r="L52" s="20">
        <v>128949.1</v>
      </c>
      <c r="M52" s="255">
        <v>4.5010000000000001E-2</v>
      </c>
      <c r="N52" s="255">
        <v>4.5010000000000001E-2</v>
      </c>
      <c r="O52" s="256">
        <v>4.5008114000000002E-2</v>
      </c>
      <c r="P52" s="20">
        <v>4.5010000000000001E-2</v>
      </c>
    </row>
    <row r="53" spans="1:16" x14ac:dyDescent="0.3">
      <c r="A53" s="4" t="s">
        <v>102</v>
      </c>
      <c r="B53">
        <v>4</v>
      </c>
      <c r="C53" s="1">
        <v>1.7167381974248927E-2</v>
      </c>
      <c r="D53">
        <v>10</v>
      </c>
      <c r="E53" s="5">
        <v>3.0120481927710843E-2</v>
      </c>
      <c r="J53" s="19" t="s">
        <v>114</v>
      </c>
      <c r="K53" s="255">
        <v>448.4</v>
      </c>
      <c r="L53" s="20">
        <v>1438.2</v>
      </c>
      <c r="M53" s="255">
        <v>5.0000000000000001E-4</v>
      </c>
      <c r="N53" s="255">
        <v>5.0000000000000001E-4</v>
      </c>
      <c r="O53" s="256">
        <v>5.0199200000000004E-4</v>
      </c>
      <c r="P53" s="20">
        <v>5.0000000000000001E-4</v>
      </c>
    </row>
    <row r="54" spans="1:16" x14ac:dyDescent="0.3">
      <c r="A54" s="4" t="s">
        <v>106</v>
      </c>
      <c r="B54">
        <v>0</v>
      </c>
      <c r="C54" s="1">
        <v>0</v>
      </c>
      <c r="D54">
        <v>0</v>
      </c>
      <c r="E54" s="5">
        <v>0</v>
      </c>
      <c r="J54" s="19" t="s">
        <v>118</v>
      </c>
      <c r="K54" s="255">
        <v>479.8</v>
      </c>
      <c r="L54" s="20">
        <v>1539</v>
      </c>
      <c r="M54" s="255">
        <v>5.4000000000000001E-4</v>
      </c>
      <c r="N54" s="255">
        <v>5.4000000000000001E-4</v>
      </c>
      <c r="O54" s="256">
        <v>5.3715999999999996E-4</v>
      </c>
      <c r="P54" s="20">
        <v>5.4000000000000001E-4</v>
      </c>
    </row>
    <row r="55" spans="1:16" x14ac:dyDescent="0.3">
      <c r="A55" s="4" t="s">
        <v>110</v>
      </c>
      <c r="B55">
        <v>7</v>
      </c>
      <c r="C55" s="1">
        <v>3.0042918454935622E-2</v>
      </c>
      <c r="D55">
        <v>12</v>
      </c>
      <c r="E55" s="5">
        <v>3.614457831325301E-2</v>
      </c>
      <c r="J55" s="19" t="s">
        <v>6</v>
      </c>
      <c r="K55" s="255">
        <v>0</v>
      </c>
      <c r="L55" s="20">
        <v>0</v>
      </c>
      <c r="M55" s="255">
        <v>0</v>
      </c>
      <c r="N55" s="255">
        <v>0</v>
      </c>
      <c r="O55" s="260">
        <v>0</v>
      </c>
      <c r="P55" s="20">
        <v>0</v>
      </c>
    </row>
    <row r="56" spans="1:16" x14ac:dyDescent="0.3">
      <c r="A56" s="4" t="s">
        <v>104</v>
      </c>
      <c r="B56">
        <v>0</v>
      </c>
      <c r="C56" s="1">
        <v>0</v>
      </c>
      <c r="D56">
        <v>0</v>
      </c>
      <c r="E56" s="5">
        <v>0</v>
      </c>
      <c r="J56" s="19" t="s">
        <v>22</v>
      </c>
      <c r="K56" s="255">
        <v>0</v>
      </c>
      <c r="L56" s="20">
        <v>0</v>
      </c>
      <c r="M56" s="255">
        <v>0</v>
      </c>
      <c r="N56" s="255">
        <v>0</v>
      </c>
      <c r="O56" s="260">
        <v>0</v>
      </c>
      <c r="P56" s="20">
        <v>0</v>
      </c>
    </row>
    <row r="57" spans="1:16" x14ac:dyDescent="0.3">
      <c r="A57" s="4" t="s">
        <v>108</v>
      </c>
      <c r="B57">
        <v>2</v>
      </c>
      <c r="C57" s="1">
        <v>8.5836909871244635E-3</v>
      </c>
      <c r="D57">
        <v>2</v>
      </c>
      <c r="E57" s="5">
        <v>6.024096385542169E-3</v>
      </c>
      <c r="J57" s="19" t="s">
        <v>28</v>
      </c>
      <c r="K57" s="255">
        <v>0</v>
      </c>
      <c r="L57" s="20">
        <v>0</v>
      </c>
      <c r="M57" s="255">
        <v>0</v>
      </c>
      <c r="N57" s="255">
        <v>0</v>
      </c>
      <c r="O57" s="260">
        <v>0</v>
      </c>
      <c r="P57" s="20">
        <v>0</v>
      </c>
    </row>
    <row r="58" spans="1:16" x14ac:dyDescent="0.3">
      <c r="A58" s="4" t="s">
        <v>112</v>
      </c>
      <c r="B58">
        <v>10</v>
      </c>
      <c r="C58" s="1">
        <v>4.2918454935622317E-2</v>
      </c>
      <c r="D58">
        <v>13</v>
      </c>
      <c r="E58" s="5">
        <v>3.9156626506024098E-2</v>
      </c>
      <c r="J58" s="19" t="s">
        <v>48</v>
      </c>
      <c r="K58" s="255">
        <v>0</v>
      </c>
      <c r="L58" s="20">
        <v>0</v>
      </c>
      <c r="M58" s="255">
        <v>0</v>
      </c>
      <c r="N58" s="255">
        <v>0</v>
      </c>
      <c r="O58" s="260">
        <v>0</v>
      </c>
      <c r="P58" s="20">
        <v>0</v>
      </c>
    </row>
    <row r="59" spans="1:16" x14ac:dyDescent="0.3">
      <c r="A59" s="4" t="s">
        <v>116</v>
      </c>
      <c r="B59">
        <v>19</v>
      </c>
      <c r="C59" s="1">
        <v>8.15450643776824E-2</v>
      </c>
      <c r="D59">
        <v>32</v>
      </c>
      <c r="E59" s="5">
        <v>9.6385542168674704E-2</v>
      </c>
      <c r="J59" s="19" t="s">
        <v>80</v>
      </c>
      <c r="K59" s="255">
        <v>0</v>
      </c>
      <c r="L59" s="20">
        <v>0</v>
      </c>
      <c r="M59" s="255">
        <v>0</v>
      </c>
      <c r="N59" s="255">
        <v>0</v>
      </c>
      <c r="O59" s="260">
        <v>0</v>
      </c>
      <c r="P59" s="20">
        <v>0</v>
      </c>
    </row>
    <row r="60" spans="1:16" x14ac:dyDescent="0.3">
      <c r="A60" s="4" t="s">
        <v>114</v>
      </c>
      <c r="B60">
        <v>0</v>
      </c>
      <c r="C60" s="1">
        <v>0</v>
      </c>
      <c r="D60">
        <v>2</v>
      </c>
      <c r="E60" s="5">
        <v>6.024096385542169E-3</v>
      </c>
      <c r="J60" s="23" t="s">
        <v>92</v>
      </c>
      <c r="K60" s="261">
        <v>0</v>
      </c>
      <c r="L60" s="24">
        <v>0</v>
      </c>
      <c r="M60" s="261">
        <v>0</v>
      </c>
      <c r="N60" s="261">
        <v>0</v>
      </c>
      <c r="O60" s="262">
        <v>0</v>
      </c>
      <c r="P60" s="24">
        <v>0</v>
      </c>
    </row>
    <row r="61" spans="1:16" x14ac:dyDescent="0.3">
      <c r="A61" s="4" t="s">
        <v>118</v>
      </c>
      <c r="B61">
        <v>0</v>
      </c>
      <c r="C61" s="1">
        <v>0</v>
      </c>
      <c r="D61">
        <v>0</v>
      </c>
      <c r="E61" s="5">
        <v>0</v>
      </c>
      <c r="J61" s="19" t="s">
        <v>88</v>
      </c>
      <c r="K61" s="255">
        <v>0</v>
      </c>
      <c r="L61" s="20">
        <v>0</v>
      </c>
      <c r="M61" s="255">
        <v>0</v>
      </c>
      <c r="N61" s="255">
        <v>0</v>
      </c>
      <c r="O61" s="260">
        <v>0</v>
      </c>
      <c r="P61" s="20">
        <v>0</v>
      </c>
    </row>
    <row r="62" spans="1:16" x14ac:dyDescent="0.3">
      <c r="A62" s="6" t="s">
        <v>144</v>
      </c>
      <c r="B62" s="3">
        <f>SUM(B3:B61)</f>
        <v>233</v>
      </c>
      <c r="C62" s="7">
        <f t="shared" ref="C62:E62" si="0">SUM(C3:C61)</f>
        <v>1.0000000000000002</v>
      </c>
      <c r="D62" s="3">
        <f t="shared" si="0"/>
        <v>332</v>
      </c>
      <c r="E62" s="8">
        <f t="shared" si="0"/>
        <v>1.0000000000000002</v>
      </c>
      <c r="J62" s="23" t="s">
        <v>104</v>
      </c>
      <c r="K62" s="261">
        <v>0</v>
      </c>
      <c r="L62" s="24">
        <v>0</v>
      </c>
      <c r="M62" s="261">
        <v>0</v>
      </c>
      <c r="N62" s="261">
        <v>0</v>
      </c>
      <c r="O62" s="262">
        <v>0</v>
      </c>
      <c r="P62" s="24">
        <v>0</v>
      </c>
    </row>
    <row r="63" spans="1:16" x14ac:dyDescent="0.3">
      <c r="J63" s="263" t="s">
        <v>144</v>
      </c>
      <c r="K63" s="264">
        <v>893231</v>
      </c>
      <c r="L63" s="265">
        <v>2865015.9</v>
      </c>
      <c r="M63" s="3"/>
      <c r="N63" s="3"/>
      <c r="O63" s="27"/>
      <c r="P63" s="10"/>
    </row>
    <row r="64" spans="1:16" x14ac:dyDescent="0.3">
      <c r="J64" s="189" t="s">
        <v>145</v>
      </c>
      <c r="K64" s="189"/>
      <c r="L64" s="189"/>
      <c r="M64" s="189"/>
      <c r="N64" s="189"/>
      <c r="O64" s="189"/>
      <c r="P64" s="189"/>
    </row>
    <row r="65" spans="10:16" x14ac:dyDescent="0.3">
      <c r="J65" s="190"/>
      <c r="K65" s="190"/>
      <c r="L65" s="190"/>
      <c r="M65" s="190"/>
      <c r="N65" s="190"/>
      <c r="O65" s="190"/>
      <c r="P65" s="190"/>
    </row>
    <row r="66" spans="10:16" x14ac:dyDescent="0.3">
      <c r="J66" s="190"/>
      <c r="K66" s="190"/>
      <c r="L66" s="190"/>
      <c r="M66" s="190"/>
      <c r="N66" s="190"/>
      <c r="O66" s="190"/>
      <c r="P66" s="190"/>
    </row>
    <row r="67" spans="10:16" x14ac:dyDescent="0.3">
      <c r="J67" s="190"/>
      <c r="K67" s="190"/>
      <c r="L67" s="190"/>
      <c r="M67" s="190"/>
      <c r="N67" s="190"/>
      <c r="O67" s="190"/>
      <c r="P67" s="190"/>
    </row>
  </sheetData>
  <sortState xmlns:xlrd2="http://schemas.microsoft.com/office/spreadsheetml/2017/richdata2" ref="A3:E61">
    <sortCondition ref="A3:A61"/>
  </sortState>
  <mergeCells count="5">
    <mergeCell ref="A1:E1"/>
    <mergeCell ref="G1:H1"/>
    <mergeCell ref="M2:P2"/>
    <mergeCell ref="J1:P1"/>
    <mergeCell ref="J64:P67"/>
  </mergeCells>
  <conditionalFormatting sqref="A3:A52">
    <cfRule type="duplicateValues" dxfId="2" priority="3"/>
  </conditionalFormatting>
  <conditionalFormatting sqref="A1:A1048576">
    <cfRule type="duplicateValues" dxfId="1" priority="2"/>
  </conditionalFormatting>
  <conditionalFormatting sqref="G1">
    <cfRule type="duplicateValues" dxfId="0" priority="1"/>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F2B50-DB8C-4E5D-94D5-4A6B5C722A07}">
  <dimension ref="A1:AE54"/>
  <sheetViews>
    <sheetView workbookViewId="0">
      <selection activeCell="D24" sqref="D24"/>
    </sheetView>
  </sheetViews>
  <sheetFormatPr defaultRowHeight="14.4" x14ac:dyDescent="0.3"/>
  <cols>
    <col min="1" max="1" width="21" customWidth="1"/>
    <col min="3" max="3" width="17.5546875" customWidth="1"/>
    <col min="4" max="4" width="16.44140625" customWidth="1"/>
    <col min="5" max="5" width="14.44140625" customWidth="1"/>
    <col min="6" max="6" width="11.88671875" customWidth="1"/>
  </cols>
  <sheetData>
    <row r="1" spans="1:31" x14ac:dyDescent="0.3">
      <c r="A1" s="2" t="s">
        <v>314</v>
      </c>
    </row>
    <row r="2" spans="1:31" s="2" customFormat="1" x14ac:dyDescent="0.3">
      <c r="A2" s="30" t="s">
        <v>146</v>
      </c>
      <c r="B2" s="31" t="s">
        <v>147</v>
      </c>
      <c r="C2" s="31" t="s">
        <v>147</v>
      </c>
      <c r="D2" s="31" t="s">
        <v>147</v>
      </c>
      <c r="E2" s="31" t="s">
        <v>147</v>
      </c>
      <c r="F2" s="31" t="s">
        <v>147</v>
      </c>
      <c r="G2" s="31" t="s">
        <v>147</v>
      </c>
      <c r="H2" s="31" t="s">
        <v>147</v>
      </c>
      <c r="I2" s="31" t="s">
        <v>147</v>
      </c>
      <c r="J2" s="31" t="s">
        <v>147</v>
      </c>
      <c r="K2" s="31" t="s">
        <v>147</v>
      </c>
      <c r="L2" s="31" t="s">
        <v>148</v>
      </c>
      <c r="M2" s="31" t="s">
        <v>149</v>
      </c>
      <c r="N2" s="31" t="s">
        <v>150</v>
      </c>
      <c r="O2" s="31" t="s">
        <v>149</v>
      </c>
      <c r="P2" s="31" t="s">
        <v>151</v>
      </c>
      <c r="Q2" s="31" t="s">
        <v>149</v>
      </c>
      <c r="R2" s="31" t="s">
        <v>152</v>
      </c>
      <c r="S2" s="31" t="s">
        <v>149</v>
      </c>
      <c r="T2" s="31" t="s">
        <v>153</v>
      </c>
      <c r="U2" s="31" t="s">
        <v>149</v>
      </c>
      <c r="V2" s="31" t="s">
        <v>154</v>
      </c>
      <c r="W2" s="31" t="s">
        <v>155</v>
      </c>
      <c r="X2" s="31" t="s">
        <v>156</v>
      </c>
      <c r="Y2" s="31" t="s">
        <v>154</v>
      </c>
      <c r="Z2" s="31" t="s">
        <v>157</v>
      </c>
      <c r="AA2" s="31" t="s">
        <v>158</v>
      </c>
      <c r="AB2" s="31" t="s">
        <v>159</v>
      </c>
      <c r="AC2" s="31" t="s">
        <v>160</v>
      </c>
      <c r="AD2" s="31" t="s">
        <v>160</v>
      </c>
      <c r="AE2" s="32" t="s">
        <v>160</v>
      </c>
    </row>
    <row r="3" spans="1:31" s="2" customFormat="1" x14ac:dyDescent="0.3">
      <c r="A3" s="33"/>
      <c r="B3" s="34">
        <v>1990</v>
      </c>
      <c r="C3" s="34">
        <v>1991</v>
      </c>
      <c r="D3" s="34">
        <v>1992</v>
      </c>
      <c r="E3" s="34">
        <v>1993</v>
      </c>
      <c r="F3" s="34">
        <v>1994</v>
      </c>
      <c r="G3" s="34">
        <v>1995</v>
      </c>
      <c r="H3" s="34">
        <v>1996</v>
      </c>
      <c r="I3" s="34">
        <v>1997</v>
      </c>
      <c r="J3" s="34">
        <v>1998</v>
      </c>
      <c r="K3" s="34">
        <v>1999</v>
      </c>
      <c r="L3" s="34">
        <v>2000</v>
      </c>
      <c r="M3" s="34">
        <v>2001</v>
      </c>
      <c r="N3" s="34">
        <v>2002</v>
      </c>
      <c r="O3" s="34">
        <v>2003</v>
      </c>
      <c r="P3" s="34">
        <v>2004</v>
      </c>
      <c r="Q3" s="34">
        <v>2005</v>
      </c>
      <c r="R3" s="34">
        <v>2006</v>
      </c>
      <c r="S3" s="34">
        <v>2007</v>
      </c>
      <c r="T3" s="34">
        <v>2008</v>
      </c>
      <c r="U3" s="34">
        <v>2009</v>
      </c>
      <c r="V3" s="34">
        <v>2010</v>
      </c>
      <c r="W3" s="34">
        <v>2011</v>
      </c>
      <c r="X3" s="34">
        <v>2012</v>
      </c>
      <c r="Y3" s="34">
        <v>2013</v>
      </c>
      <c r="Z3" s="34">
        <v>2014</v>
      </c>
      <c r="AA3" s="34">
        <v>2015</v>
      </c>
      <c r="AB3" s="34">
        <v>2016</v>
      </c>
      <c r="AC3" s="34">
        <v>2017</v>
      </c>
      <c r="AD3" s="34">
        <v>2018</v>
      </c>
      <c r="AE3" s="35">
        <v>2019</v>
      </c>
    </row>
    <row r="4" spans="1:31" x14ac:dyDescent="0.3">
      <c r="A4" s="29" t="s">
        <v>1</v>
      </c>
      <c r="B4">
        <v>8.1085439732230379E-3</v>
      </c>
      <c r="C4">
        <v>8.1085439732230379E-3</v>
      </c>
      <c r="D4">
        <v>8.1085439732230379E-3</v>
      </c>
      <c r="E4">
        <v>8.1085439732230379E-3</v>
      </c>
      <c r="F4">
        <v>8.1085439732230379E-3</v>
      </c>
      <c r="G4">
        <v>8.1085439732230379E-3</v>
      </c>
      <c r="H4">
        <v>8.1085439732230379E-3</v>
      </c>
      <c r="I4">
        <v>8.1085439732230379E-3</v>
      </c>
      <c r="J4">
        <v>8.1085439732230379E-3</v>
      </c>
      <c r="K4">
        <v>8.1085439732230379E-3</v>
      </c>
      <c r="L4">
        <v>8.1085439732230379E-3</v>
      </c>
      <c r="M4">
        <v>6.9610154787851999E-3</v>
      </c>
      <c r="N4">
        <v>5.8134869843473628E-3</v>
      </c>
      <c r="O4">
        <v>5.5891866530327254E-3</v>
      </c>
      <c r="P4">
        <v>5.3648863217180881E-3</v>
      </c>
      <c r="Q4">
        <v>5.2644497355647194E-3</v>
      </c>
      <c r="R4">
        <v>5.1640131494113508E-3</v>
      </c>
      <c r="S4">
        <v>5.9896869259716762E-3</v>
      </c>
      <c r="T4">
        <v>6.8153607025320017E-3</v>
      </c>
      <c r="U4">
        <v>7.8532553191121516E-3</v>
      </c>
      <c r="V4">
        <v>8.8911499356923007E-3</v>
      </c>
      <c r="W4">
        <v>3.0957606485742285E-3</v>
      </c>
      <c r="X4">
        <v>2.3092263314547827E-2</v>
      </c>
      <c r="Y4">
        <v>9.7784041279327834E-3</v>
      </c>
      <c r="Z4">
        <v>6.8445177597406485E-3</v>
      </c>
      <c r="AA4">
        <v>3.9106313915485127E-3</v>
      </c>
      <c r="AB4">
        <v>9.767450233563776E-4</v>
      </c>
      <c r="AC4">
        <v>9.5258363262883941E-4</v>
      </c>
      <c r="AD4">
        <v>9.2842224190130122E-4</v>
      </c>
      <c r="AE4" s="9">
        <v>9.0426085117376303E-4</v>
      </c>
    </row>
    <row r="5" spans="1:31" x14ac:dyDescent="0.3">
      <c r="A5" s="29" t="s">
        <v>3</v>
      </c>
      <c r="B5">
        <v>0</v>
      </c>
      <c r="C5">
        <v>0</v>
      </c>
      <c r="D5">
        <v>0</v>
      </c>
      <c r="E5">
        <v>0</v>
      </c>
      <c r="F5">
        <v>0</v>
      </c>
      <c r="G5">
        <v>0</v>
      </c>
      <c r="H5">
        <v>0</v>
      </c>
      <c r="I5">
        <v>0</v>
      </c>
      <c r="J5">
        <v>0</v>
      </c>
      <c r="K5">
        <v>0</v>
      </c>
      <c r="L5">
        <v>0</v>
      </c>
      <c r="M5">
        <v>0</v>
      </c>
      <c r="N5">
        <v>0</v>
      </c>
      <c r="O5">
        <v>0</v>
      </c>
      <c r="P5">
        <v>0</v>
      </c>
      <c r="Q5">
        <v>0</v>
      </c>
      <c r="R5">
        <v>0</v>
      </c>
      <c r="S5">
        <v>0</v>
      </c>
      <c r="T5">
        <v>0</v>
      </c>
      <c r="U5">
        <v>0</v>
      </c>
      <c r="V5">
        <v>0</v>
      </c>
      <c r="W5">
        <v>0</v>
      </c>
      <c r="X5">
        <v>0</v>
      </c>
      <c r="Y5">
        <v>0</v>
      </c>
      <c r="Z5">
        <v>0</v>
      </c>
      <c r="AA5">
        <v>0</v>
      </c>
      <c r="AB5">
        <v>0</v>
      </c>
      <c r="AC5">
        <v>0</v>
      </c>
      <c r="AD5">
        <v>0</v>
      </c>
      <c r="AE5" s="9">
        <v>0</v>
      </c>
    </row>
    <row r="6" spans="1:31" x14ac:dyDescent="0.3">
      <c r="A6" s="29" t="s">
        <v>9</v>
      </c>
      <c r="B6">
        <v>7.6580693080439818E-3</v>
      </c>
      <c r="C6">
        <v>7.6580693080439818E-3</v>
      </c>
      <c r="D6">
        <v>7.6580693080439818E-3</v>
      </c>
      <c r="E6">
        <v>7.6580693080439818E-3</v>
      </c>
      <c r="F6">
        <v>7.6580693080439818E-3</v>
      </c>
      <c r="G6">
        <v>7.6580693080439818E-3</v>
      </c>
      <c r="H6">
        <v>7.6580693080439818E-3</v>
      </c>
      <c r="I6">
        <v>7.6580693080439818E-3</v>
      </c>
      <c r="J6">
        <v>7.6580693080439818E-3</v>
      </c>
      <c r="K6">
        <v>7.6580693080439818E-3</v>
      </c>
      <c r="L6">
        <v>7.6580693080439818E-3</v>
      </c>
      <c r="M6">
        <v>9.1090766696116741E-3</v>
      </c>
      <c r="N6">
        <v>1.0560084031179365E-2</v>
      </c>
      <c r="O6">
        <v>9.9302319450507246E-3</v>
      </c>
      <c r="P6">
        <v>9.3003798589220837E-3</v>
      </c>
      <c r="Q6">
        <v>9.1262664952934322E-3</v>
      </c>
      <c r="R6">
        <v>8.9521531316647789E-3</v>
      </c>
      <c r="S6">
        <v>1.1099199334650069E-2</v>
      </c>
      <c r="T6">
        <v>1.324624553763536E-2</v>
      </c>
      <c r="U6">
        <v>1.1584349330854305E-2</v>
      </c>
      <c r="V6">
        <v>9.9224531240732494E-3</v>
      </c>
      <c r="W6">
        <v>1.7686634741778634E-3</v>
      </c>
      <c r="X6">
        <v>1.676436638650074E-2</v>
      </c>
      <c r="Y6">
        <v>6.7026824748980659E-3</v>
      </c>
      <c r="Z6">
        <v>4.5465945851338868E-3</v>
      </c>
      <c r="AA6">
        <v>2.3905066953697086E-3</v>
      </c>
      <c r="AB6">
        <v>2.3441880560553063E-4</v>
      </c>
      <c r="AC6">
        <v>2.2862007183092146E-4</v>
      </c>
      <c r="AD6">
        <v>2.228213380563123E-4</v>
      </c>
      <c r="AE6" s="9">
        <v>2.1702260428170314E-4</v>
      </c>
    </row>
    <row r="7" spans="1:31" x14ac:dyDescent="0.3">
      <c r="A7" s="29" t="s">
        <v>7</v>
      </c>
      <c r="B7">
        <v>7.2483332212811159E-3</v>
      </c>
      <c r="C7">
        <v>7.2483332212811159E-3</v>
      </c>
      <c r="D7">
        <v>7.2483332212811159E-3</v>
      </c>
      <c r="E7">
        <v>7.2483332212811159E-3</v>
      </c>
      <c r="F7">
        <v>7.2483332212811159E-3</v>
      </c>
      <c r="G7">
        <v>7.2483332212811159E-3</v>
      </c>
      <c r="H7">
        <v>7.2483332212811159E-3</v>
      </c>
      <c r="I7">
        <v>7.2483332212811159E-3</v>
      </c>
      <c r="J7">
        <v>7.2483332212811159E-3</v>
      </c>
      <c r="K7">
        <v>7.2483332212811159E-3</v>
      </c>
      <c r="L7">
        <v>7.2483332212811159E-3</v>
      </c>
      <c r="M7">
        <v>1.0621490692003688E-2</v>
      </c>
      <c r="N7">
        <v>1.3994648162726258E-2</v>
      </c>
      <c r="O7">
        <v>9.5283626938938784E-3</v>
      </c>
      <c r="P7">
        <v>5.0620772250615006E-3</v>
      </c>
      <c r="Q7">
        <v>4.8558998386693279E-3</v>
      </c>
      <c r="R7">
        <v>4.6497224522771552E-3</v>
      </c>
      <c r="S7">
        <v>5.8184266737152995E-3</v>
      </c>
      <c r="T7">
        <v>6.9871308951534438E-3</v>
      </c>
      <c r="U7">
        <v>6.660673500858502E-3</v>
      </c>
      <c r="V7">
        <v>6.3342161065635602E-3</v>
      </c>
      <c r="W7">
        <v>2.4090124209520426E-3</v>
      </c>
      <c r="X7">
        <v>7.9543202961141635E-3</v>
      </c>
      <c r="Y7">
        <v>5.2383446988430908E-3</v>
      </c>
      <c r="Z7">
        <v>4.2706738773987968E-3</v>
      </c>
      <c r="AA7">
        <v>3.3030030559545029E-3</v>
      </c>
      <c r="AB7">
        <v>2.3353322345102084E-3</v>
      </c>
      <c r="AC7">
        <v>2.6749062997786848E-3</v>
      </c>
      <c r="AD7">
        <v>3.0144803650471617E-3</v>
      </c>
      <c r="AE7" s="9">
        <v>3.3540544303156386E-3</v>
      </c>
    </row>
    <row r="8" spans="1:31" x14ac:dyDescent="0.3">
      <c r="A8" s="29" t="s">
        <v>11</v>
      </c>
      <c r="B8">
        <v>0.21749700269045216</v>
      </c>
      <c r="C8">
        <v>0.21749700269045216</v>
      </c>
      <c r="D8">
        <v>0.21749700269045216</v>
      </c>
      <c r="E8">
        <v>0.21749700269045216</v>
      </c>
      <c r="F8">
        <v>0.21749700269045216</v>
      </c>
      <c r="G8">
        <v>0.21749700269045216</v>
      </c>
      <c r="H8">
        <v>0.21749700269045216</v>
      </c>
      <c r="I8">
        <v>0.21749700269045216</v>
      </c>
      <c r="J8">
        <v>0.21749700269045216</v>
      </c>
      <c r="K8">
        <v>0.21749700269045216</v>
      </c>
      <c r="L8">
        <v>0.21749700269045216</v>
      </c>
      <c r="M8">
        <v>0.21884841567266083</v>
      </c>
      <c r="N8">
        <v>0.22019982865486953</v>
      </c>
      <c r="O8">
        <v>0.20879138582784096</v>
      </c>
      <c r="P8">
        <v>0.19738294300081238</v>
      </c>
      <c r="Q8">
        <v>0.18339986896707744</v>
      </c>
      <c r="R8">
        <v>0.16941679493334252</v>
      </c>
      <c r="S8">
        <v>0.26321255632395013</v>
      </c>
      <c r="T8">
        <v>0.35700831771455771</v>
      </c>
      <c r="U8">
        <v>0.28254776624270378</v>
      </c>
      <c r="V8">
        <v>0.20808721477084988</v>
      </c>
      <c r="W8">
        <v>0.20568420119066599</v>
      </c>
      <c r="X8">
        <v>0.20670217996103646</v>
      </c>
      <c r="Y8">
        <v>0.27140743417425439</v>
      </c>
      <c r="Z8">
        <v>0.2690771657216845</v>
      </c>
      <c r="AA8">
        <v>0.2667468972691146</v>
      </c>
      <c r="AB8">
        <v>0.26441662881654471</v>
      </c>
      <c r="AC8">
        <v>0.28244916537490039</v>
      </c>
      <c r="AD8">
        <v>0.30048170193325607</v>
      </c>
      <c r="AE8" s="9">
        <v>0.31851423849161176</v>
      </c>
    </row>
    <row r="9" spans="1:31" x14ac:dyDescent="0.3">
      <c r="A9" s="29" t="s">
        <v>13</v>
      </c>
      <c r="B9">
        <v>5.1197424990350295E-3</v>
      </c>
      <c r="C9">
        <v>5.1197424990350295E-3</v>
      </c>
      <c r="D9">
        <v>5.1197424990350295E-3</v>
      </c>
      <c r="E9">
        <v>5.1197424990350295E-3</v>
      </c>
      <c r="F9">
        <v>5.1197424990350295E-3</v>
      </c>
      <c r="G9">
        <v>5.1197424990350295E-3</v>
      </c>
      <c r="H9">
        <v>5.1197424990350295E-3</v>
      </c>
      <c r="I9">
        <v>5.1197424990350295E-3</v>
      </c>
      <c r="J9">
        <v>5.1197424990350295E-3</v>
      </c>
      <c r="K9">
        <v>5.1197424990350295E-3</v>
      </c>
      <c r="L9">
        <v>5.1197424990350295E-3</v>
      </c>
      <c r="M9">
        <v>3.2754594826865766E-3</v>
      </c>
      <c r="N9">
        <v>1.4311764663381234E-3</v>
      </c>
      <c r="O9">
        <v>5.2277811145835171E-3</v>
      </c>
      <c r="P9">
        <v>9.0243857628289105E-3</v>
      </c>
      <c r="Q9">
        <v>6.6140731845291938E-3</v>
      </c>
      <c r="R9">
        <v>4.2037606062294763E-3</v>
      </c>
      <c r="S9">
        <v>6.0015156264477234E-3</v>
      </c>
      <c r="T9">
        <v>7.7992706466659704E-3</v>
      </c>
      <c r="U9">
        <v>2.1094624389364946E-2</v>
      </c>
      <c r="V9">
        <v>3.4389978132063924E-2</v>
      </c>
      <c r="W9">
        <v>4.7831221404296218E-3</v>
      </c>
      <c r="X9">
        <v>9.2332462417883381E-3</v>
      </c>
      <c r="Y9">
        <v>5.9949402678513536E-2</v>
      </c>
      <c r="Z9">
        <v>3.9966268452342357E-2</v>
      </c>
      <c r="AA9">
        <v>1.9983134226171179E-2</v>
      </c>
      <c r="AB9">
        <v>0</v>
      </c>
      <c r="AC9">
        <v>5.9670743418254049E-3</v>
      </c>
      <c r="AD9">
        <v>1.193414868365081E-2</v>
      </c>
      <c r="AE9" s="9">
        <v>1.7901223025476216E-2</v>
      </c>
    </row>
    <row r="10" spans="1:31" x14ac:dyDescent="0.3">
      <c r="A10" s="29" t="s">
        <v>15</v>
      </c>
      <c r="B10">
        <v>5.8273402687562901E-3</v>
      </c>
      <c r="C10">
        <v>5.8273402687562901E-3</v>
      </c>
      <c r="D10">
        <v>5.8273402687562901E-3</v>
      </c>
      <c r="E10">
        <v>5.8273402687562901E-3</v>
      </c>
      <c r="F10">
        <v>5.8273402687562901E-3</v>
      </c>
      <c r="G10">
        <v>5.8273402687562901E-3</v>
      </c>
      <c r="H10">
        <v>5.8273402687562901E-3</v>
      </c>
      <c r="I10">
        <v>5.8273402687562901E-3</v>
      </c>
      <c r="J10">
        <v>5.8273402687562901E-3</v>
      </c>
      <c r="K10">
        <v>5.8273402687562901E-3</v>
      </c>
      <c r="L10">
        <v>5.8273402687562901E-3</v>
      </c>
      <c r="M10">
        <v>7.378591440846567E-3</v>
      </c>
      <c r="N10">
        <v>8.929842612936844E-3</v>
      </c>
      <c r="O10">
        <v>8.2294635473852337E-3</v>
      </c>
      <c r="P10">
        <v>7.5290844818336217E-3</v>
      </c>
      <c r="Q10">
        <v>7.388136084714449E-3</v>
      </c>
      <c r="R10">
        <v>7.2471876875952754E-3</v>
      </c>
      <c r="S10">
        <v>8.010917319096764E-3</v>
      </c>
      <c r="T10">
        <v>8.7746469505982517E-3</v>
      </c>
      <c r="U10">
        <v>1.6578703686176886E-2</v>
      </c>
      <c r="V10">
        <v>2.4382760421755519E-2</v>
      </c>
      <c r="W10">
        <v>7.3634750958926692E-3</v>
      </c>
      <c r="X10">
        <v>9.4649628889514389E-3</v>
      </c>
      <c r="Y10">
        <v>2.2733467292632186E-2</v>
      </c>
      <c r="Z10">
        <v>1.6762933061300118E-2</v>
      </c>
      <c r="AA10">
        <v>1.0792398829968051E-2</v>
      </c>
      <c r="AB10">
        <v>4.821864598635984E-3</v>
      </c>
      <c r="AC10">
        <v>4.7025878664110369E-3</v>
      </c>
      <c r="AD10">
        <v>4.5833111341860907E-3</v>
      </c>
      <c r="AE10" s="9">
        <v>4.4640344019611436E-3</v>
      </c>
    </row>
    <row r="11" spans="1:31" x14ac:dyDescent="0.3">
      <c r="A11" s="29" t="s">
        <v>17</v>
      </c>
      <c r="B11">
        <v>9.5449705794939995E-3</v>
      </c>
      <c r="C11">
        <v>9.5449705794939995E-3</v>
      </c>
      <c r="D11">
        <v>9.5449705794939995E-3</v>
      </c>
      <c r="E11">
        <v>9.5449705794939995E-3</v>
      </c>
      <c r="F11">
        <v>9.5449705794939995E-3</v>
      </c>
      <c r="G11">
        <v>9.5449705794939995E-3</v>
      </c>
      <c r="H11">
        <v>9.5449705794939995E-3</v>
      </c>
      <c r="I11">
        <v>9.5449705794939995E-3</v>
      </c>
      <c r="J11">
        <v>9.5449705794939995E-3</v>
      </c>
      <c r="K11">
        <v>9.5449705794939995E-3</v>
      </c>
      <c r="L11">
        <v>9.5449705794939995E-3</v>
      </c>
      <c r="M11">
        <v>5.8675536547156317E-3</v>
      </c>
      <c r="N11">
        <v>2.1901367299372644E-3</v>
      </c>
      <c r="O11">
        <v>1.5627665908929105E-3</v>
      </c>
      <c r="P11">
        <v>9.3539645184855652E-4</v>
      </c>
      <c r="Q11">
        <v>9.1788479909585535E-4</v>
      </c>
      <c r="R11">
        <v>9.0037314634315428E-4</v>
      </c>
      <c r="S11">
        <v>1.6681507319404871E-3</v>
      </c>
      <c r="T11">
        <v>2.4359283175378202E-3</v>
      </c>
      <c r="U11">
        <v>2.1930527723604222E-3</v>
      </c>
      <c r="V11">
        <v>1.9501772271830239E-3</v>
      </c>
      <c r="W11">
        <v>5.2877861629818095E-3</v>
      </c>
      <c r="X11">
        <v>2.3161504778650985E-3</v>
      </c>
      <c r="Y11">
        <v>1.6386553390225875E-3</v>
      </c>
      <c r="Z11">
        <v>8.0989545268914734E-3</v>
      </c>
      <c r="AA11">
        <v>1.455925371476036E-2</v>
      </c>
      <c r="AB11">
        <v>2.1019552902629246E-2</v>
      </c>
      <c r="AC11">
        <v>1.5984689542083493E-2</v>
      </c>
      <c r="AD11">
        <v>1.0949826181537736E-2</v>
      </c>
      <c r="AE11" s="9">
        <v>5.9149628209919803E-3</v>
      </c>
    </row>
    <row r="12" spans="1:31" x14ac:dyDescent="0.3">
      <c r="A12" s="29" t="s">
        <v>19</v>
      </c>
      <c r="B12">
        <v>6.2674736024912381E-4</v>
      </c>
      <c r="C12">
        <v>6.2674736024912381E-4</v>
      </c>
      <c r="D12">
        <v>6.2674736024912381E-4</v>
      </c>
      <c r="E12">
        <v>6.2674736024912381E-4</v>
      </c>
      <c r="F12">
        <v>6.2674736024912381E-4</v>
      </c>
      <c r="G12">
        <v>6.2674736024912381E-4</v>
      </c>
      <c r="H12">
        <v>6.2674736024912381E-4</v>
      </c>
      <c r="I12">
        <v>6.2674736024912381E-4</v>
      </c>
      <c r="J12">
        <v>6.2674736024912381E-4</v>
      </c>
      <c r="K12">
        <v>6.2674736024912381E-4</v>
      </c>
      <c r="L12">
        <v>6.2674736024912381E-4</v>
      </c>
      <c r="M12">
        <v>3.133736801245619E-4</v>
      </c>
      <c r="N12">
        <v>0</v>
      </c>
      <c r="O12">
        <v>0</v>
      </c>
      <c r="P12">
        <v>0</v>
      </c>
      <c r="Q12">
        <v>9.227188104695574E-5</v>
      </c>
      <c r="R12">
        <v>1.8454376209391148E-4</v>
      </c>
      <c r="S12">
        <v>2.4490997000133243E-4</v>
      </c>
      <c r="T12">
        <v>3.0527617790875337E-4</v>
      </c>
      <c r="U12">
        <v>1.5263808895437669E-4</v>
      </c>
      <c r="V12">
        <v>0</v>
      </c>
      <c r="W12">
        <v>1.5813774065587252E-4</v>
      </c>
      <c r="X12">
        <v>5.6833668965081312E-3</v>
      </c>
      <c r="Y12">
        <v>0</v>
      </c>
      <c r="Z12">
        <v>0</v>
      </c>
      <c r="AA12">
        <v>0</v>
      </c>
      <c r="AB12">
        <v>0</v>
      </c>
      <c r="AC12">
        <v>0</v>
      </c>
      <c r="AD12">
        <v>0</v>
      </c>
      <c r="AE12" s="9">
        <v>0</v>
      </c>
    </row>
    <row r="13" spans="1:31" x14ac:dyDescent="0.3">
      <c r="A13" s="29" t="s">
        <v>23</v>
      </c>
      <c r="B13">
        <v>5.4401670869623948E-2</v>
      </c>
      <c r="C13">
        <v>5.4401670869623948E-2</v>
      </c>
      <c r="D13">
        <v>5.4401670869623948E-2</v>
      </c>
      <c r="E13">
        <v>5.4401670869623948E-2</v>
      </c>
      <c r="F13">
        <v>5.4401670869623948E-2</v>
      </c>
      <c r="G13">
        <v>5.4401670869623948E-2</v>
      </c>
      <c r="H13">
        <v>5.4401670869623948E-2</v>
      </c>
      <c r="I13">
        <v>5.4401670869623948E-2</v>
      </c>
      <c r="J13">
        <v>5.4401670869623948E-2</v>
      </c>
      <c r="K13">
        <v>5.4401670869623948E-2</v>
      </c>
      <c r="L13">
        <v>5.4401670869623948E-2</v>
      </c>
      <c r="M13">
        <v>5.0937682128597665E-2</v>
      </c>
      <c r="N13">
        <v>4.7473693387571382E-2</v>
      </c>
      <c r="O13">
        <v>4.8522812297421822E-2</v>
      </c>
      <c r="P13">
        <v>4.9571931207272261E-2</v>
      </c>
      <c r="Q13">
        <v>5.4356126966893611E-2</v>
      </c>
      <c r="R13">
        <v>5.9140322726514954E-2</v>
      </c>
      <c r="S13">
        <v>4.6921037300272112E-2</v>
      </c>
      <c r="T13">
        <v>3.4701751874029262E-2</v>
      </c>
      <c r="U13">
        <v>5.8200821456255297E-2</v>
      </c>
      <c r="V13">
        <v>8.169989103848134E-2</v>
      </c>
      <c r="W13">
        <v>0.13093089611842182</v>
      </c>
      <c r="X13">
        <v>5.0826209236225994E-2</v>
      </c>
      <c r="Y13">
        <v>5.9240813232449181E-2</v>
      </c>
      <c r="Z13">
        <v>5.1778417682847973E-2</v>
      </c>
      <c r="AA13">
        <v>4.4316022133246757E-2</v>
      </c>
      <c r="AB13">
        <v>3.6853626583645549E-2</v>
      </c>
      <c r="AC13">
        <v>4.1245324328655533E-2</v>
      </c>
      <c r="AD13">
        <v>4.5637022073665517E-2</v>
      </c>
      <c r="AE13" s="9">
        <v>5.0028719818675502E-2</v>
      </c>
    </row>
    <row r="14" spans="1:31" x14ac:dyDescent="0.3">
      <c r="A14" s="29" t="s">
        <v>25</v>
      </c>
      <c r="B14">
        <v>6.9925516604485019E-3</v>
      </c>
      <c r="C14">
        <v>6.9925516604485019E-3</v>
      </c>
      <c r="D14">
        <v>6.9925516604485019E-3</v>
      </c>
      <c r="E14">
        <v>6.9925516604485019E-3</v>
      </c>
      <c r="F14">
        <v>6.9925516604485019E-3</v>
      </c>
      <c r="G14">
        <v>6.9925516604485019E-3</v>
      </c>
      <c r="H14">
        <v>6.9925516604485019E-3</v>
      </c>
      <c r="I14">
        <v>6.9925516604485019E-3</v>
      </c>
      <c r="J14">
        <v>6.9925516604485019E-3</v>
      </c>
      <c r="K14">
        <v>6.9925516604485019E-3</v>
      </c>
      <c r="L14">
        <v>6.9925516604485019E-3</v>
      </c>
      <c r="M14">
        <v>8.1646405121604225E-3</v>
      </c>
      <c r="N14">
        <v>9.3367293638723439E-3</v>
      </c>
      <c r="O14">
        <v>7.7326246135839462E-3</v>
      </c>
      <c r="P14">
        <v>6.1285198632955494E-3</v>
      </c>
      <c r="Q14">
        <v>5.9362810613614453E-3</v>
      </c>
      <c r="R14">
        <v>5.7440422594273403E-3</v>
      </c>
      <c r="S14">
        <v>7.7977508808510631E-3</v>
      </c>
      <c r="T14">
        <v>9.8514595022747859E-3</v>
      </c>
      <c r="U14">
        <v>1.2445031207613439E-2</v>
      </c>
      <c r="V14">
        <v>1.5038602912952091E-2</v>
      </c>
      <c r="W14">
        <v>1.0899699570627091E-3</v>
      </c>
      <c r="X14">
        <v>9.5420733123572424E-3</v>
      </c>
      <c r="Y14">
        <v>1.2633567755835171E-2</v>
      </c>
      <c r="Z14">
        <v>9.2463171947036269E-3</v>
      </c>
      <c r="AA14">
        <v>5.8590666335720833E-3</v>
      </c>
      <c r="AB14">
        <v>2.4718160724405396E-3</v>
      </c>
      <c r="AC14">
        <v>4.6109202974216126E-3</v>
      </c>
      <c r="AD14">
        <v>6.7500245224026848E-3</v>
      </c>
      <c r="AE14" s="9">
        <v>8.8891287473837569E-3</v>
      </c>
    </row>
    <row r="15" spans="1:31" x14ac:dyDescent="0.3">
      <c r="A15" s="29" t="s">
        <v>29</v>
      </c>
      <c r="B15">
        <v>3.5423760801280473E-3</v>
      </c>
      <c r="C15">
        <v>3.5423760801280473E-3</v>
      </c>
      <c r="D15">
        <v>3.5423760801280473E-3</v>
      </c>
      <c r="E15">
        <v>3.5423760801280473E-3</v>
      </c>
      <c r="F15">
        <v>3.5423760801280473E-3</v>
      </c>
      <c r="G15">
        <v>3.5423760801280473E-3</v>
      </c>
      <c r="H15">
        <v>3.5423760801280473E-3</v>
      </c>
      <c r="I15">
        <v>3.5423760801280473E-3</v>
      </c>
      <c r="J15">
        <v>3.5423760801280473E-3</v>
      </c>
      <c r="K15">
        <v>3.5423760801280473E-3</v>
      </c>
      <c r="L15">
        <v>3.5423760801280473E-3</v>
      </c>
      <c r="M15">
        <v>3.9332847623820277E-3</v>
      </c>
      <c r="N15">
        <v>4.3241934446360073E-3</v>
      </c>
      <c r="O15">
        <v>3.8924441335477919E-3</v>
      </c>
      <c r="P15">
        <v>3.4606948224595768E-3</v>
      </c>
      <c r="Q15">
        <v>3.5197462963519081E-3</v>
      </c>
      <c r="R15">
        <v>3.5787977702442394E-3</v>
      </c>
      <c r="S15">
        <v>5.9356073165838918E-3</v>
      </c>
      <c r="T15">
        <v>8.2924168629235455E-3</v>
      </c>
      <c r="U15">
        <v>5.2019113739318439E-3</v>
      </c>
      <c r="V15">
        <v>2.1114058849401422E-3</v>
      </c>
      <c r="W15">
        <v>7.3478791275912907E-3</v>
      </c>
      <c r="X15">
        <v>4.4590167376146747E-3</v>
      </c>
      <c r="Y15">
        <v>1.7752116574764408E-3</v>
      </c>
      <c r="Z15">
        <v>1.1834744383176273E-3</v>
      </c>
      <c r="AA15">
        <v>5.9173721915881366E-4</v>
      </c>
      <c r="AB15">
        <v>0</v>
      </c>
      <c r="AC15">
        <v>0</v>
      </c>
      <c r="AD15">
        <v>0</v>
      </c>
      <c r="AE15" s="9">
        <v>0</v>
      </c>
    </row>
    <row r="16" spans="1:31" x14ac:dyDescent="0.3">
      <c r="A16" s="29" t="s">
        <v>31</v>
      </c>
      <c r="B16">
        <v>6.9834823792589741E-4</v>
      </c>
      <c r="C16">
        <v>6.9834823792589741E-4</v>
      </c>
      <c r="D16">
        <v>6.9834823792589741E-4</v>
      </c>
      <c r="E16">
        <v>6.9834823792589741E-4</v>
      </c>
      <c r="F16">
        <v>6.9834823792589741E-4</v>
      </c>
      <c r="G16">
        <v>6.9834823792589741E-4</v>
      </c>
      <c r="H16">
        <v>6.9834823792589741E-4</v>
      </c>
      <c r="I16">
        <v>6.9834823792589741E-4</v>
      </c>
      <c r="J16">
        <v>6.9834823792589741E-4</v>
      </c>
      <c r="K16">
        <v>6.9834823792589741E-4</v>
      </c>
      <c r="L16">
        <v>6.9834823792589741E-4</v>
      </c>
      <c r="M16">
        <v>8.1164824964993364E-4</v>
      </c>
      <c r="N16">
        <v>9.2494826137396987E-4</v>
      </c>
      <c r="O16">
        <v>9.1403076005973209E-4</v>
      </c>
      <c r="P16">
        <v>9.0311325874549431E-4</v>
      </c>
      <c r="Q16">
        <v>8.8620598295643472E-4</v>
      </c>
      <c r="R16">
        <v>8.6929870716737512E-4</v>
      </c>
      <c r="S16">
        <v>1.5188403995801238E-3</v>
      </c>
      <c r="T16">
        <v>2.1683820919928725E-3</v>
      </c>
      <c r="U16">
        <v>1.5705660317936955E-3</v>
      </c>
      <c r="V16">
        <v>9.7274997159451856E-4</v>
      </c>
      <c r="W16">
        <v>1.5556158920049068E-3</v>
      </c>
      <c r="X16">
        <v>2.040021800315569E-3</v>
      </c>
      <c r="Y16">
        <v>8.1531981551633741E-4</v>
      </c>
      <c r="Z16">
        <v>5.291612629437727E-3</v>
      </c>
      <c r="AA16">
        <v>9.7679054433591154E-3</v>
      </c>
      <c r="AB16">
        <v>1.4244198257280506E-2</v>
      </c>
      <c r="AC16">
        <v>1.3891844642503906E-2</v>
      </c>
      <c r="AD16">
        <v>1.3539491027727307E-2</v>
      </c>
      <c r="AE16" s="9">
        <v>1.318713741295071E-2</v>
      </c>
    </row>
    <row r="17" spans="1:31" x14ac:dyDescent="0.3">
      <c r="A17" s="29" t="s">
        <v>33</v>
      </c>
      <c r="B17">
        <v>3.3127985220687932E-2</v>
      </c>
      <c r="C17">
        <v>3.3127985220687932E-2</v>
      </c>
      <c r="D17">
        <v>3.3127985220687932E-2</v>
      </c>
      <c r="E17">
        <v>3.3127985220687932E-2</v>
      </c>
      <c r="F17">
        <v>3.3127985220687932E-2</v>
      </c>
      <c r="G17">
        <v>3.3127985220687932E-2</v>
      </c>
      <c r="H17">
        <v>3.3127985220687932E-2</v>
      </c>
      <c r="I17">
        <v>3.3127985220687932E-2</v>
      </c>
      <c r="J17">
        <v>3.3127985220687932E-2</v>
      </c>
      <c r="K17">
        <v>3.3127985220687932E-2</v>
      </c>
      <c r="L17">
        <v>3.3127985220687932E-2</v>
      </c>
      <c r="M17">
        <v>4.266054317946185E-2</v>
      </c>
      <c r="N17">
        <v>5.2193101138235769E-2</v>
      </c>
      <c r="O17">
        <v>6.7042584877192654E-2</v>
      </c>
      <c r="P17">
        <v>8.1892068616149546E-2</v>
      </c>
      <c r="Q17">
        <v>8.3600040278031335E-2</v>
      </c>
      <c r="R17">
        <v>8.5308011939913109E-2</v>
      </c>
      <c r="S17">
        <v>4.989814238448366E-2</v>
      </c>
      <c r="T17">
        <v>1.4488272829054205E-2</v>
      </c>
      <c r="U17">
        <v>2.5135367768403249E-2</v>
      </c>
      <c r="V17">
        <v>3.5782462707752288E-2</v>
      </c>
      <c r="W17">
        <v>1.3341947537821383E-2</v>
      </c>
      <c r="X17">
        <v>7.4130838370465788E-2</v>
      </c>
      <c r="Y17">
        <v>2.9317482949611257E-2</v>
      </c>
      <c r="Z17">
        <v>3.9168958228434143E-2</v>
      </c>
      <c r="AA17">
        <v>4.902043350725703E-2</v>
      </c>
      <c r="AB17">
        <v>5.8871908786079924E-2</v>
      </c>
      <c r="AC17">
        <v>5.647496522602706E-2</v>
      </c>
      <c r="AD17">
        <v>5.4078021665974196E-2</v>
      </c>
      <c r="AE17" s="9">
        <v>5.1681078105921333E-2</v>
      </c>
    </row>
    <row r="18" spans="1:31" x14ac:dyDescent="0.3">
      <c r="A18" s="29" t="s">
        <v>35</v>
      </c>
      <c r="B18">
        <v>3.7211949363491259E-2</v>
      </c>
      <c r="C18">
        <v>3.7211949363491259E-2</v>
      </c>
      <c r="D18">
        <v>3.7211949363491259E-2</v>
      </c>
      <c r="E18">
        <v>3.7211949363491259E-2</v>
      </c>
      <c r="F18">
        <v>3.7211949363491259E-2</v>
      </c>
      <c r="G18">
        <v>3.7211949363491259E-2</v>
      </c>
      <c r="H18">
        <v>3.7211949363491259E-2</v>
      </c>
      <c r="I18">
        <v>3.7211949363491259E-2</v>
      </c>
      <c r="J18">
        <v>3.7211949363491259E-2</v>
      </c>
      <c r="K18">
        <v>3.7211949363491259E-2</v>
      </c>
      <c r="L18">
        <v>3.7211949363491259E-2</v>
      </c>
      <c r="M18">
        <v>3.5394951864795354E-2</v>
      </c>
      <c r="N18">
        <v>3.3577954366099443E-2</v>
      </c>
      <c r="O18">
        <v>3.7333493448328994E-2</v>
      </c>
      <c r="P18">
        <v>4.1089032530558539E-2</v>
      </c>
      <c r="Q18">
        <v>4.0319800545342413E-2</v>
      </c>
      <c r="R18">
        <v>3.9550568560126294E-2</v>
      </c>
      <c r="S18">
        <v>2.3241992585888365E-2</v>
      </c>
      <c r="T18">
        <v>6.9334166116504373E-3</v>
      </c>
      <c r="U18">
        <v>1.9543720906175933E-2</v>
      </c>
      <c r="V18">
        <v>3.215402520070143E-2</v>
      </c>
      <c r="W18">
        <v>9.8002644741814766E-3</v>
      </c>
      <c r="X18">
        <v>9.5420733123572424E-3</v>
      </c>
      <c r="Y18">
        <v>3.6554765026384411E-2</v>
      </c>
      <c r="Z18">
        <v>3.3252198967663807E-2</v>
      </c>
      <c r="AA18">
        <v>2.9949632908943199E-2</v>
      </c>
      <c r="AB18">
        <v>2.6647066850222594E-2</v>
      </c>
      <c r="AC18">
        <v>2.611634377896933E-2</v>
      </c>
      <c r="AD18">
        <v>2.558562070771607E-2</v>
      </c>
      <c r="AE18" s="9">
        <v>2.5054897636462806E-2</v>
      </c>
    </row>
    <row r="19" spans="1:31" x14ac:dyDescent="0.3">
      <c r="A19" s="29" t="s">
        <v>37</v>
      </c>
      <c r="B19">
        <v>7.8586284633237E-3</v>
      </c>
      <c r="C19">
        <v>7.8586284633237E-3</v>
      </c>
      <c r="D19">
        <v>7.8586284633237E-3</v>
      </c>
      <c r="E19">
        <v>7.8586284633237E-3</v>
      </c>
      <c r="F19">
        <v>7.8586284633237E-3</v>
      </c>
      <c r="G19">
        <v>7.8586284633237E-3</v>
      </c>
      <c r="H19">
        <v>7.8586284633237E-3</v>
      </c>
      <c r="I19">
        <v>7.8586284633237E-3</v>
      </c>
      <c r="J19">
        <v>7.8586284633237E-3</v>
      </c>
      <c r="K19">
        <v>7.8586284633237E-3</v>
      </c>
      <c r="L19">
        <v>7.8586284633237E-3</v>
      </c>
      <c r="M19">
        <v>1.1095773145645568E-2</v>
      </c>
      <c r="N19">
        <v>1.4332917827967438E-2</v>
      </c>
      <c r="O19">
        <v>1.3806254779736345E-2</v>
      </c>
      <c r="P19">
        <v>1.3279591731505254E-2</v>
      </c>
      <c r="Q19">
        <v>1.3030983134968251E-2</v>
      </c>
      <c r="R19">
        <v>1.278237453843125E-2</v>
      </c>
      <c r="S19">
        <v>1.3064782693405552E-2</v>
      </c>
      <c r="T19">
        <v>1.3347190848379854E-2</v>
      </c>
      <c r="U19">
        <v>1.2813065898696921E-2</v>
      </c>
      <c r="V19">
        <v>1.2278940949013988E-2</v>
      </c>
      <c r="W19">
        <v>6.7896510208040241E-3</v>
      </c>
      <c r="X19">
        <v>4.4885938926823708E-2</v>
      </c>
      <c r="Y19">
        <v>9.3776607047621457E-3</v>
      </c>
      <c r="Z19">
        <v>7.6637129980488159E-3</v>
      </c>
      <c r="AA19">
        <v>5.9497652913354862E-3</v>
      </c>
      <c r="AB19">
        <v>4.2358175846221565E-3</v>
      </c>
      <c r="AC19">
        <v>4.1310376868337328E-3</v>
      </c>
      <c r="AD19">
        <v>4.0262577890453084E-3</v>
      </c>
      <c r="AE19" s="9">
        <v>3.9214778912568847E-3</v>
      </c>
    </row>
    <row r="20" spans="1:31" x14ac:dyDescent="0.3">
      <c r="A20" s="29" t="s">
        <v>39</v>
      </c>
      <c r="B20">
        <v>2.1152723408407927E-3</v>
      </c>
      <c r="C20">
        <v>2.1152723408407927E-3</v>
      </c>
      <c r="D20">
        <v>2.1152723408407927E-3</v>
      </c>
      <c r="E20">
        <v>2.1152723408407927E-3</v>
      </c>
      <c r="F20">
        <v>2.1152723408407927E-3</v>
      </c>
      <c r="G20">
        <v>2.1152723408407927E-3</v>
      </c>
      <c r="H20">
        <v>2.1152723408407927E-3</v>
      </c>
      <c r="I20">
        <v>2.1152723408407927E-3</v>
      </c>
      <c r="J20">
        <v>2.1152723408407927E-3</v>
      </c>
      <c r="K20">
        <v>2.1152723408407927E-3</v>
      </c>
      <c r="L20">
        <v>2.1152723408407927E-3</v>
      </c>
      <c r="M20">
        <v>4.1998613555531417E-3</v>
      </c>
      <c r="N20">
        <v>6.2844503702654915E-3</v>
      </c>
      <c r="O20">
        <v>6.3614761827695612E-3</v>
      </c>
      <c r="P20">
        <v>6.4385019952736319E-3</v>
      </c>
      <c r="Q20">
        <v>6.7885256743021854E-3</v>
      </c>
      <c r="R20">
        <v>7.1385493533307398E-3</v>
      </c>
      <c r="S20">
        <v>8.8241271485086162E-3</v>
      </c>
      <c r="T20">
        <v>1.0509704943686493E-2</v>
      </c>
      <c r="U20">
        <v>7.4680159910835596E-3</v>
      </c>
      <c r="V20">
        <v>4.4263270384806257E-3</v>
      </c>
      <c r="W20">
        <v>2.3877427469410251E-3</v>
      </c>
      <c r="X20">
        <v>6.7124255714940241E-3</v>
      </c>
      <c r="Y20">
        <v>3.6589662524629018E-3</v>
      </c>
      <c r="Z20">
        <v>3.2294758534256139E-3</v>
      </c>
      <c r="AA20">
        <v>2.7999854543883261E-3</v>
      </c>
      <c r="AB20">
        <v>2.3704950553510382E-3</v>
      </c>
      <c r="AC20">
        <v>2.3118569708146849E-3</v>
      </c>
      <c r="AD20">
        <v>2.2532188862783315E-3</v>
      </c>
      <c r="AE20" s="9">
        <v>2.1945808017419782E-3</v>
      </c>
    </row>
    <row r="21" spans="1:31" x14ac:dyDescent="0.3">
      <c r="A21" s="29" t="s">
        <v>41</v>
      </c>
      <c r="B21">
        <v>1.028492418168812E-2</v>
      </c>
      <c r="C21">
        <v>1.028492418168812E-2</v>
      </c>
      <c r="D21">
        <v>1.028492418168812E-2</v>
      </c>
      <c r="E21">
        <v>1.028492418168812E-2</v>
      </c>
      <c r="F21">
        <v>1.028492418168812E-2</v>
      </c>
      <c r="G21">
        <v>1.028492418168812E-2</v>
      </c>
      <c r="H21">
        <v>1.028492418168812E-2</v>
      </c>
      <c r="I21">
        <v>1.028492418168812E-2</v>
      </c>
      <c r="J21">
        <v>1.028492418168812E-2</v>
      </c>
      <c r="K21">
        <v>1.028492418168812E-2</v>
      </c>
      <c r="L21">
        <v>1.028492418168812E-2</v>
      </c>
      <c r="M21">
        <v>7.8564161233897582E-3</v>
      </c>
      <c r="N21">
        <v>5.4279080650913962E-3</v>
      </c>
      <c r="O21">
        <v>8.5437591423548932E-3</v>
      </c>
      <c r="P21">
        <v>1.1659610219618392E-2</v>
      </c>
      <c r="Q21">
        <v>1.8907976012726181E-2</v>
      </c>
      <c r="R21">
        <v>2.6156341805833972E-2</v>
      </c>
      <c r="S21">
        <v>2.1637375926900557E-2</v>
      </c>
      <c r="T21">
        <v>1.7118410047967145E-2</v>
      </c>
      <c r="U21">
        <v>1.1924881665176919E-2</v>
      </c>
      <c r="V21">
        <v>6.7313532823866928E-3</v>
      </c>
      <c r="W21">
        <v>9.8718983699657391E-3</v>
      </c>
      <c r="X21">
        <v>1.6827130032006657E-2</v>
      </c>
      <c r="Y21">
        <v>6.6686143883764402E-3</v>
      </c>
      <c r="Z21">
        <v>1.3026339428545254E-2</v>
      </c>
      <c r="AA21">
        <v>1.9384064468714067E-2</v>
      </c>
      <c r="AB21">
        <v>2.5741789508882881E-2</v>
      </c>
      <c r="AC21">
        <v>2.3706839433893286E-2</v>
      </c>
      <c r="AD21">
        <v>2.1671889358903691E-2</v>
      </c>
      <c r="AE21" s="9">
        <v>1.9636939283914093E-2</v>
      </c>
    </row>
    <row r="22" spans="1:31" x14ac:dyDescent="0.3">
      <c r="A22" s="29" t="s">
        <v>43</v>
      </c>
      <c r="B22">
        <v>4.4763079903192733E-3</v>
      </c>
      <c r="C22">
        <v>4.4763079903192733E-3</v>
      </c>
      <c r="D22">
        <v>4.4763079903192733E-3</v>
      </c>
      <c r="E22">
        <v>4.4763079903192733E-3</v>
      </c>
      <c r="F22">
        <v>4.4763079903192733E-3</v>
      </c>
      <c r="G22">
        <v>4.4763079903192733E-3</v>
      </c>
      <c r="H22">
        <v>4.4763079903192733E-3</v>
      </c>
      <c r="I22">
        <v>4.4763079903192733E-3</v>
      </c>
      <c r="J22">
        <v>4.4763079903192733E-3</v>
      </c>
      <c r="K22">
        <v>4.4763079903192733E-3</v>
      </c>
      <c r="L22">
        <v>4.4763079903192733E-3</v>
      </c>
      <c r="M22">
        <v>4.2599702490977382E-3</v>
      </c>
      <c r="N22">
        <v>4.043632507876203E-3</v>
      </c>
      <c r="O22">
        <v>5.8092786551268193E-3</v>
      </c>
      <c r="P22">
        <v>7.5749248023774356E-3</v>
      </c>
      <c r="Q22">
        <v>5.9696561635327657E-3</v>
      </c>
      <c r="R22">
        <v>4.3643875246880967E-3</v>
      </c>
      <c r="S22">
        <v>2.3973396828265207E-3</v>
      </c>
      <c r="T22">
        <v>4.3029184096494418E-4</v>
      </c>
      <c r="U22">
        <v>1.6226327955567855E-3</v>
      </c>
      <c r="V22">
        <v>2.8149737501486269E-3</v>
      </c>
      <c r="W22">
        <v>1.5762280480592184E-2</v>
      </c>
      <c r="X22">
        <v>5.8834965076946912E-3</v>
      </c>
      <c r="Y22">
        <v>2.3392799038520033E-3</v>
      </c>
      <c r="Z22">
        <v>1.5595199359013357E-3</v>
      </c>
      <c r="AA22">
        <v>7.7975996795066785E-4</v>
      </c>
      <c r="AB22">
        <v>0</v>
      </c>
      <c r="AC22">
        <v>0</v>
      </c>
      <c r="AD22">
        <v>0</v>
      </c>
      <c r="AE22" s="9">
        <v>0</v>
      </c>
    </row>
    <row r="23" spans="1:31" x14ac:dyDescent="0.3">
      <c r="A23" s="29" t="s">
        <v>45</v>
      </c>
      <c r="B23">
        <v>5.3148176149125691E-3</v>
      </c>
      <c r="C23">
        <v>5.3148176149125691E-3</v>
      </c>
      <c r="D23">
        <v>5.3148176149125691E-3</v>
      </c>
      <c r="E23">
        <v>5.3148176149125691E-3</v>
      </c>
      <c r="F23">
        <v>5.3148176149125691E-3</v>
      </c>
      <c r="G23">
        <v>5.3148176149125691E-3</v>
      </c>
      <c r="H23">
        <v>5.3148176149125691E-3</v>
      </c>
      <c r="I23">
        <v>5.3148176149125691E-3</v>
      </c>
      <c r="J23">
        <v>5.3148176149125691E-3</v>
      </c>
      <c r="K23">
        <v>5.3148176149125691E-3</v>
      </c>
      <c r="L23">
        <v>5.3148176149125691E-3</v>
      </c>
      <c r="M23">
        <v>5.92507507364515E-3</v>
      </c>
      <c r="N23">
        <v>6.5353325323777309E-3</v>
      </c>
      <c r="O23">
        <v>6.2975346220379425E-3</v>
      </c>
      <c r="P23">
        <v>6.059736711698154E-3</v>
      </c>
      <c r="Q23">
        <v>6.0656490302716231E-3</v>
      </c>
      <c r="R23">
        <v>6.0715613488450922E-3</v>
      </c>
      <c r="S23">
        <v>5.4408810362402277E-3</v>
      </c>
      <c r="T23">
        <v>4.8102007236353623E-3</v>
      </c>
      <c r="U23">
        <v>4.0491831810067777E-3</v>
      </c>
      <c r="V23">
        <v>3.2881656383781932E-3</v>
      </c>
      <c r="W23">
        <v>1.411677137679417E-3</v>
      </c>
      <c r="X23">
        <v>9.7899757912393273E-4</v>
      </c>
      <c r="Y23">
        <v>2.3512087662361839E-3</v>
      </c>
      <c r="Z23">
        <v>1.6298539596491498E-3</v>
      </c>
      <c r="AA23">
        <v>9.0849915306211583E-4</v>
      </c>
      <c r="AB23">
        <v>1.8714434647508192E-4</v>
      </c>
      <c r="AC23">
        <v>9.0824503909564254E-4</v>
      </c>
      <c r="AD23">
        <v>1.6293457317162032E-3</v>
      </c>
      <c r="AE23" s="9">
        <v>2.350446424336764E-3</v>
      </c>
    </row>
    <row r="24" spans="1:31" x14ac:dyDescent="0.3">
      <c r="A24" s="29" t="s">
        <v>49</v>
      </c>
      <c r="B24">
        <v>1.8169092599941972E-2</v>
      </c>
      <c r="C24">
        <v>1.8169092599941972E-2</v>
      </c>
      <c r="D24">
        <v>1.8169092599941972E-2</v>
      </c>
      <c r="E24">
        <v>1.8169092599941972E-2</v>
      </c>
      <c r="F24">
        <v>1.8169092599941972E-2</v>
      </c>
      <c r="G24">
        <v>1.8169092599941972E-2</v>
      </c>
      <c r="H24">
        <v>1.8169092599941972E-2</v>
      </c>
      <c r="I24">
        <v>1.8169092599941972E-2</v>
      </c>
      <c r="J24">
        <v>1.8169092599941972E-2</v>
      </c>
      <c r="K24">
        <v>1.8169092599941972E-2</v>
      </c>
      <c r="L24">
        <v>1.8169092599941972E-2</v>
      </c>
      <c r="M24">
        <v>2.2152833644467587E-2</v>
      </c>
      <c r="N24">
        <v>2.6136574688993205E-2</v>
      </c>
      <c r="O24">
        <v>2.3046265128545219E-2</v>
      </c>
      <c r="P24">
        <v>1.9955955568097233E-2</v>
      </c>
      <c r="Q24">
        <v>2.1048827203960757E-2</v>
      </c>
      <c r="R24">
        <v>2.2141698839824281E-2</v>
      </c>
      <c r="S24">
        <v>2.1619959277491028E-2</v>
      </c>
      <c r="T24">
        <v>2.1098219715157775E-2</v>
      </c>
      <c r="U24">
        <v>2.0405177288203284E-2</v>
      </c>
      <c r="V24">
        <v>1.9712134861248794E-2</v>
      </c>
      <c r="W24">
        <v>2.2624694760402294E-2</v>
      </c>
      <c r="X24">
        <v>3.2976389934289009E-2</v>
      </c>
      <c r="Y24">
        <v>1.3492942230182848E-2</v>
      </c>
      <c r="Z24">
        <v>1.8418062587665689E-2</v>
      </c>
      <c r="AA24">
        <v>2.3343182945148533E-2</v>
      </c>
      <c r="AB24">
        <v>2.8268303302631376E-2</v>
      </c>
      <c r="AC24">
        <v>2.9390846322912469E-2</v>
      </c>
      <c r="AD24">
        <v>3.0513389343193566E-2</v>
      </c>
      <c r="AE24" s="9">
        <v>3.1635932363474659E-2</v>
      </c>
    </row>
    <row r="25" spans="1:31" x14ac:dyDescent="0.3">
      <c r="A25" s="29" t="s">
        <v>51</v>
      </c>
      <c r="B25">
        <v>2.4236163733993555E-2</v>
      </c>
      <c r="C25">
        <v>2.4236163733993555E-2</v>
      </c>
      <c r="D25">
        <v>2.4236163733993555E-2</v>
      </c>
      <c r="E25">
        <v>2.4236163733993555E-2</v>
      </c>
      <c r="F25">
        <v>2.4236163733993555E-2</v>
      </c>
      <c r="G25">
        <v>2.4236163733993555E-2</v>
      </c>
      <c r="H25">
        <v>2.4236163733993555E-2</v>
      </c>
      <c r="I25">
        <v>2.4236163733993555E-2</v>
      </c>
      <c r="J25">
        <v>2.4236163733993555E-2</v>
      </c>
      <c r="K25">
        <v>2.4236163733993555E-2</v>
      </c>
      <c r="L25">
        <v>2.4236163733993555E-2</v>
      </c>
      <c r="M25">
        <v>2.5106245568351861E-2</v>
      </c>
      <c r="N25">
        <v>2.5976327402710168E-2</v>
      </c>
      <c r="O25">
        <v>2.5977537688345209E-2</v>
      </c>
      <c r="P25">
        <v>2.5978747973980254E-2</v>
      </c>
      <c r="Q25">
        <v>2.7871935446176537E-2</v>
      </c>
      <c r="R25">
        <v>2.976512291837282E-2</v>
      </c>
      <c r="S25">
        <v>3.1487783509847003E-2</v>
      </c>
      <c r="T25">
        <v>3.3210444101321193E-2</v>
      </c>
      <c r="U25">
        <v>2.7783000758390262E-2</v>
      </c>
      <c r="V25">
        <v>2.2355557415459335E-2</v>
      </c>
      <c r="W25">
        <v>1.7771014308209196E-2</v>
      </c>
      <c r="X25">
        <v>2.3122616741404079E-2</v>
      </c>
      <c r="Y25">
        <v>2.2001337472931287E-2</v>
      </c>
      <c r="Z25">
        <v>2.2988707964950457E-2</v>
      </c>
      <c r="AA25">
        <v>2.3976078456969623E-2</v>
      </c>
      <c r="AB25">
        <v>2.4963448948988793E-2</v>
      </c>
      <c r="AC25">
        <v>2.1889712630103381E-2</v>
      </c>
      <c r="AD25">
        <v>1.8815976311217966E-2</v>
      </c>
      <c r="AE25" s="9">
        <v>1.5742239992332555E-2</v>
      </c>
    </row>
    <row r="26" spans="1:31" x14ac:dyDescent="0.3">
      <c r="A26" s="29" t="s">
        <v>53</v>
      </c>
      <c r="B26">
        <v>2.6394368269011412E-2</v>
      </c>
      <c r="C26">
        <v>2.6394368269011412E-2</v>
      </c>
      <c r="D26">
        <v>2.6394368269011412E-2</v>
      </c>
      <c r="E26">
        <v>2.6394368269011412E-2</v>
      </c>
      <c r="F26">
        <v>2.6394368269011412E-2</v>
      </c>
      <c r="G26">
        <v>2.6394368269011412E-2</v>
      </c>
      <c r="H26">
        <v>2.6394368269011412E-2</v>
      </c>
      <c r="I26">
        <v>2.6394368269011412E-2</v>
      </c>
      <c r="J26">
        <v>2.6394368269011412E-2</v>
      </c>
      <c r="K26">
        <v>2.6394368269011412E-2</v>
      </c>
      <c r="L26">
        <v>2.6394368269011412E-2</v>
      </c>
      <c r="M26">
        <v>2.6016997198505275E-2</v>
      </c>
      <c r="N26">
        <v>2.5639626127999141E-2</v>
      </c>
      <c r="O26">
        <v>2.4585676703165315E-2</v>
      </c>
      <c r="P26">
        <v>2.3531727278331489E-2</v>
      </c>
      <c r="Q26">
        <v>2.3091187402479875E-2</v>
      </c>
      <c r="R26">
        <v>2.2650647526628258E-2</v>
      </c>
      <c r="S26">
        <v>1.7421086338788111E-2</v>
      </c>
      <c r="T26">
        <v>1.2191525150947966E-2</v>
      </c>
      <c r="U26">
        <v>9.1539256764294787E-3</v>
      </c>
      <c r="V26">
        <v>6.1163262019109932E-3</v>
      </c>
      <c r="W26">
        <v>9.4672064075437309E-2</v>
      </c>
      <c r="X26">
        <v>3.1639954581145019E-2</v>
      </c>
      <c r="Y26">
        <v>1.2511501361329645E-2</v>
      </c>
      <c r="Z26">
        <v>4.1600107295920022E-2</v>
      </c>
      <c r="AA26">
        <v>7.0688713230510403E-2</v>
      </c>
      <c r="AB26">
        <v>9.9777319165100783E-2</v>
      </c>
      <c r="AC26">
        <v>8.8711559848762514E-2</v>
      </c>
      <c r="AD26">
        <v>7.7645800532424231E-2</v>
      </c>
      <c r="AE26" s="9">
        <v>6.6580041216085961E-2</v>
      </c>
    </row>
    <row r="27" spans="1:31" x14ac:dyDescent="0.3">
      <c r="A27" s="29" t="s">
        <v>55</v>
      </c>
      <c r="B27">
        <v>1.8538246795128707E-2</v>
      </c>
      <c r="C27">
        <v>1.8538246795128707E-2</v>
      </c>
      <c r="D27">
        <v>1.8538246795128707E-2</v>
      </c>
      <c r="E27">
        <v>1.8538246795128707E-2</v>
      </c>
      <c r="F27">
        <v>1.8538246795128707E-2</v>
      </c>
      <c r="G27">
        <v>1.8538246795128707E-2</v>
      </c>
      <c r="H27">
        <v>1.8538246795128707E-2</v>
      </c>
      <c r="I27">
        <v>1.8538246795128707E-2</v>
      </c>
      <c r="J27">
        <v>1.8538246795128707E-2</v>
      </c>
      <c r="K27">
        <v>1.8538246795128707E-2</v>
      </c>
      <c r="L27">
        <v>1.8538246795128707E-2</v>
      </c>
      <c r="M27">
        <v>2.0838290793653645E-2</v>
      </c>
      <c r="N27">
        <v>2.3138334792178583E-2</v>
      </c>
      <c r="O27">
        <v>2.3071669098710335E-2</v>
      </c>
      <c r="P27">
        <v>2.3005003405242089E-2</v>
      </c>
      <c r="Q27">
        <v>2.2516622813487291E-2</v>
      </c>
      <c r="R27">
        <v>2.202824222173249E-2</v>
      </c>
      <c r="S27">
        <v>2.9712712967821298E-2</v>
      </c>
      <c r="T27">
        <v>3.7397183713910105E-2</v>
      </c>
      <c r="U27">
        <v>2.7742534153564077E-2</v>
      </c>
      <c r="V27">
        <v>1.8087884593218046E-2</v>
      </c>
      <c r="W27">
        <v>5.9991236551277796E-3</v>
      </c>
      <c r="X27">
        <v>8.7567801998442545E-3</v>
      </c>
      <c r="Y27">
        <v>9.5945387211125843E-3</v>
      </c>
      <c r="Z27">
        <v>1.1384911545466187E-2</v>
      </c>
      <c r="AA27">
        <v>1.317528436981979E-2</v>
      </c>
      <c r="AB27">
        <v>1.4965657194173393E-2</v>
      </c>
      <c r="AC27">
        <v>1.4668798730577311E-2</v>
      </c>
      <c r="AD27">
        <v>1.437194026698123E-2</v>
      </c>
      <c r="AE27" s="9">
        <v>1.407508180338515E-2</v>
      </c>
    </row>
    <row r="28" spans="1:31" x14ac:dyDescent="0.3">
      <c r="A28" s="29" t="s">
        <v>57</v>
      </c>
      <c r="B28">
        <v>5.5153767701922891E-3</v>
      </c>
      <c r="C28">
        <v>5.5153767701922891E-3</v>
      </c>
      <c r="D28">
        <v>5.5153767701922891E-3</v>
      </c>
      <c r="E28">
        <v>5.5153767701922891E-3</v>
      </c>
      <c r="F28">
        <v>5.5153767701922891E-3</v>
      </c>
      <c r="G28">
        <v>5.5153767701922891E-3</v>
      </c>
      <c r="H28">
        <v>5.5153767701922891E-3</v>
      </c>
      <c r="I28">
        <v>5.5153767701922891E-3</v>
      </c>
      <c r="J28">
        <v>5.5153767701922891E-3</v>
      </c>
      <c r="K28">
        <v>5.5153767701922891E-3</v>
      </c>
      <c r="L28">
        <v>5.5153767701922891E-3</v>
      </c>
      <c r="M28">
        <v>2.8079573123447298E-3</v>
      </c>
      <c r="N28">
        <v>1.0053785449717063E-4</v>
      </c>
      <c r="O28">
        <v>2.7940251762263669E-4</v>
      </c>
      <c r="P28">
        <v>4.5826718074810279E-4</v>
      </c>
      <c r="Q28">
        <v>8.6196978145382545E-4</v>
      </c>
      <c r="R28">
        <v>1.265672382159548E-3</v>
      </c>
      <c r="S28">
        <v>1.5702298544866093E-3</v>
      </c>
      <c r="T28">
        <v>1.8747873268136707E-3</v>
      </c>
      <c r="U28">
        <v>1.8570727957795416E-3</v>
      </c>
      <c r="V28">
        <v>1.8393582647454126E-3</v>
      </c>
      <c r="W28">
        <v>1.3974525390045392E-4</v>
      </c>
      <c r="X28">
        <v>4.6994966813514291E-4</v>
      </c>
      <c r="Y28">
        <v>1.5127696046804842E-3</v>
      </c>
      <c r="Z28">
        <v>2.8173146203732203E-3</v>
      </c>
      <c r="AA28">
        <v>4.1218596360659554E-3</v>
      </c>
      <c r="AB28">
        <v>5.4264046517586914E-3</v>
      </c>
      <c r="AC28">
        <v>4.9234999654518569E-3</v>
      </c>
      <c r="AD28">
        <v>4.4205952791450225E-3</v>
      </c>
      <c r="AE28" s="9">
        <v>3.9176905928381871E-3</v>
      </c>
    </row>
    <row r="29" spans="1:31" x14ac:dyDescent="0.3">
      <c r="A29" s="29" t="s">
        <v>59</v>
      </c>
      <c r="B29">
        <v>3.0627890000654179E-2</v>
      </c>
      <c r="C29">
        <v>3.0627890000654179E-2</v>
      </c>
      <c r="D29">
        <v>3.0627890000654179E-2</v>
      </c>
      <c r="E29">
        <v>3.0627890000654179E-2</v>
      </c>
      <c r="F29">
        <v>3.0627890000654179E-2</v>
      </c>
      <c r="G29">
        <v>3.0627890000654179E-2</v>
      </c>
      <c r="H29">
        <v>3.0627890000654179E-2</v>
      </c>
      <c r="I29">
        <v>3.0627890000654179E-2</v>
      </c>
      <c r="J29">
        <v>3.0627890000654179E-2</v>
      </c>
      <c r="K29">
        <v>3.0627890000654179E-2</v>
      </c>
      <c r="L29">
        <v>3.0627890000654179E-2</v>
      </c>
      <c r="M29">
        <v>2.9505365851875211E-2</v>
      </c>
      <c r="N29">
        <v>2.8382841703096243E-2</v>
      </c>
      <c r="O29">
        <v>2.8627557975970577E-2</v>
      </c>
      <c r="P29">
        <v>2.887227424884491E-2</v>
      </c>
      <c r="Q29">
        <v>2.8331753446325998E-2</v>
      </c>
      <c r="R29">
        <v>2.7791232643807083E-2</v>
      </c>
      <c r="S29">
        <v>2.0767723565878235E-2</v>
      </c>
      <c r="T29">
        <v>1.3744214487949389E-2</v>
      </c>
      <c r="U29">
        <v>2.543899866856187E-2</v>
      </c>
      <c r="V29">
        <v>3.7133782849174346E-2</v>
      </c>
      <c r="W29">
        <v>6.1615606801694945E-3</v>
      </c>
      <c r="X29">
        <v>1.8568161928703274E-2</v>
      </c>
      <c r="Y29">
        <v>3.5152879424375963E-2</v>
      </c>
      <c r="Z29">
        <v>2.7605780555756E-2</v>
      </c>
      <c r="AA29">
        <v>2.0058681687136037E-2</v>
      </c>
      <c r="AB29">
        <v>1.2511582818516075E-2</v>
      </c>
      <c r="AC29">
        <v>1.347896592323543E-2</v>
      </c>
      <c r="AD29">
        <v>1.4446349027954785E-2</v>
      </c>
      <c r="AE29" s="9">
        <v>1.541373213267414E-2</v>
      </c>
    </row>
    <row r="30" spans="1:31" x14ac:dyDescent="0.3">
      <c r="A30" s="29" t="s">
        <v>61</v>
      </c>
      <c r="B30">
        <v>1.6470996644117324E-3</v>
      </c>
      <c r="C30">
        <v>1.6470996644117324E-3</v>
      </c>
      <c r="D30">
        <v>1.6470996644117324E-3</v>
      </c>
      <c r="E30">
        <v>1.6470996644117324E-3</v>
      </c>
      <c r="F30">
        <v>1.6470996644117324E-3</v>
      </c>
      <c r="G30">
        <v>1.6470996644117324E-3</v>
      </c>
      <c r="H30">
        <v>1.6470996644117324E-3</v>
      </c>
      <c r="I30">
        <v>1.6470996644117324E-3</v>
      </c>
      <c r="J30">
        <v>1.6470996644117324E-3</v>
      </c>
      <c r="K30">
        <v>1.6470996644117324E-3</v>
      </c>
      <c r="L30">
        <v>1.6470996644117324E-3</v>
      </c>
      <c r="M30">
        <v>1.8870507444316642E-3</v>
      </c>
      <c r="N30">
        <v>2.1270018244515963E-3</v>
      </c>
      <c r="O30">
        <v>2.0621443107870811E-3</v>
      </c>
      <c r="P30">
        <v>1.9972867971225663E-3</v>
      </c>
      <c r="Q30">
        <v>2.048322242124017E-3</v>
      </c>
      <c r="R30">
        <v>2.0993576871254681E-3</v>
      </c>
      <c r="S30">
        <v>1.5309559358849675E-3</v>
      </c>
      <c r="T30">
        <v>9.6255418464446672E-4</v>
      </c>
      <c r="U30">
        <v>6.3463611525212973E-4</v>
      </c>
      <c r="V30">
        <v>3.0671804585979273E-4</v>
      </c>
      <c r="W30">
        <v>2.0200274598352512E-3</v>
      </c>
      <c r="X30">
        <v>1.8485481056718859E-3</v>
      </c>
      <c r="Y30">
        <v>5.1340838522224096E-4</v>
      </c>
      <c r="Z30">
        <v>1.0754374205793813E-2</v>
      </c>
      <c r="AA30">
        <v>2.0995340026365383E-2</v>
      </c>
      <c r="AB30">
        <v>3.1236305846936954E-2</v>
      </c>
      <c r="AC30">
        <v>2.7823326190131607E-2</v>
      </c>
      <c r="AD30">
        <v>2.4410346533326265E-2</v>
      </c>
      <c r="AE30" s="9">
        <v>2.0997366876520918E-2</v>
      </c>
    </row>
    <row r="31" spans="1:31" x14ac:dyDescent="0.3">
      <c r="A31" s="29" t="s">
        <v>63</v>
      </c>
      <c r="B31">
        <v>3.3299087250035944E-3</v>
      </c>
      <c r="C31">
        <v>3.3299087250035944E-3</v>
      </c>
      <c r="D31">
        <v>3.3299087250035944E-3</v>
      </c>
      <c r="E31">
        <v>3.3299087250035944E-3</v>
      </c>
      <c r="F31">
        <v>3.3299087250035944E-3</v>
      </c>
      <c r="G31">
        <v>3.3299087250035944E-3</v>
      </c>
      <c r="H31">
        <v>3.3299087250035944E-3</v>
      </c>
      <c r="I31">
        <v>3.3299087250035944E-3</v>
      </c>
      <c r="J31">
        <v>3.3299087250035944E-3</v>
      </c>
      <c r="K31">
        <v>3.3299087250035944E-3</v>
      </c>
      <c r="L31">
        <v>3.3299087250035944E-3</v>
      </c>
      <c r="M31">
        <v>3.5192092012421893E-3</v>
      </c>
      <c r="N31">
        <v>3.7085096774807842E-3</v>
      </c>
      <c r="O31">
        <v>3.536036901469212E-3</v>
      </c>
      <c r="P31">
        <v>3.3635641254576394E-3</v>
      </c>
      <c r="Q31">
        <v>2.8187661143354147E-3</v>
      </c>
      <c r="R31">
        <v>2.2739681032131896E-3</v>
      </c>
      <c r="S31">
        <v>3.4653249695796567E-3</v>
      </c>
      <c r="T31">
        <v>4.6566818359461241E-3</v>
      </c>
      <c r="U31">
        <v>4.0281764669282891E-3</v>
      </c>
      <c r="V31">
        <v>3.3996710979104531E-3</v>
      </c>
      <c r="W31">
        <v>2.1213530177877533E-3</v>
      </c>
      <c r="X31">
        <v>5.2551401685009269E-3</v>
      </c>
      <c r="Y31">
        <v>2.8349434298520558E-3</v>
      </c>
      <c r="Z31">
        <v>4.133350256212965E-3</v>
      </c>
      <c r="AA31">
        <v>5.4317570825738737E-3</v>
      </c>
      <c r="AB31">
        <v>6.7301639089347833E-3</v>
      </c>
      <c r="AC31">
        <v>6.6356157248328926E-3</v>
      </c>
      <c r="AD31">
        <v>6.5410675407310019E-3</v>
      </c>
      <c r="AE31" s="9">
        <v>6.4465193566291112E-3</v>
      </c>
    </row>
    <row r="32" spans="1:31" x14ac:dyDescent="0.3">
      <c r="A32" s="29" t="s">
        <v>65</v>
      </c>
      <c r="B32">
        <v>3.6808872467431041E-3</v>
      </c>
      <c r="C32">
        <v>3.6808872467431041E-3</v>
      </c>
      <c r="D32">
        <v>3.6808872467431041E-3</v>
      </c>
      <c r="E32">
        <v>3.6808872467431041E-3</v>
      </c>
      <c r="F32">
        <v>3.6808872467431041E-3</v>
      </c>
      <c r="G32">
        <v>3.6808872467431041E-3</v>
      </c>
      <c r="H32">
        <v>3.6808872467431041E-3</v>
      </c>
      <c r="I32">
        <v>3.6808872467431041E-3</v>
      </c>
      <c r="J32">
        <v>3.6808872467431041E-3</v>
      </c>
      <c r="K32">
        <v>3.6808872467431041E-3</v>
      </c>
      <c r="L32">
        <v>3.6808872467431041E-3</v>
      </c>
      <c r="M32">
        <v>4.5137652820222193E-3</v>
      </c>
      <c r="N32">
        <v>5.3466433173013335E-3</v>
      </c>
      <c r="O32">
        <v>5.9475039602823699E-3</v>
      </c>
      <c r="P32">
        <v>6.5483646032634063E-3</v>
      </c>
      <c r="Q32">
        <v>5.9757381794136345E-3</v>
      </c>
      <c r="R32">
        <v>5.4031117555638636E-3</v>
      </c>
      <c r="S32">
        <v>4.3557825377922629E-3</v>
      </c>
      <c r="T32">
        <v>3.3084533200206621E-3</v>
      </c>
      <c r="U32">
        <v>5.0024621876014717E-3</v>
      </c>
      <c r="V32">
        <v>6.6964710551822805E-3</v>
      </c>
      <c r="W32">
        <v>2.3050034461421609E-3</v>
      </c>
      <c r="X32">
        <v>1.4035548039091046E-2</v>
      </c>
      <c r="Y32">
        <v>5.6443207490819436E-3</v>
      </c>
      <c r="Z32">
        <v>3.9256713366140252E-3</v>
      </c>
      <c r="AA32">
        <v>2.2070219241461068E-3</v>
      </c>
      <c r="AB32">
        <v>4.883725116781888E-4</v>
      </c>
      <c r="AC32">
        <v>4.762918163144197E-4</v>
      </c>
      <c r="AD32">
        <v>4.6421112095065061E-4</v>
      </c>
      <c r="AE32" s="9">
        <v>4.5213042558688151E-4</v>
      </c>
    </row>
    <row r="33" spans="1:31" x14ac:dyDescent="0.3">
      <c r="A33" s="29" t="s">
        <v>67</v>
      </c>
      <c r="B33">
        <v>1.7570862244584184E-3</v>
      </c>
      <c r="C33">
        <v>1.7570862244584184E-3</v>
      </c>
      <c r="D33">
        <v>1.7570862244584184E-3</v>
      </c>
      <c r="E33">
        <v>1.7570862244584184E-3</v>
      </c>
      <c r="F33">
        <v>1.7570862244584184E-3</v>
      </c>
      <c r="G33">
        <v>1.7570862244584184E-3</v>
      </c>
      <c r="H33">
        <v>1.7570862244584184E-3</v>
      </c>
      <c r="I33">
        <v>1.7570862244584184E-3</v>
      </c>
      <c r="J33">
        <v>1.7570862244584184E-3</v>
      </c>
      <c r="K33">
        <v>1.7570862244584184E-3</v>
      </c>
      <c r="L33">
        <v>1.7570862244584184E-3</v>
      </c>
      <c r="M33">
        <v>2.3243377826112212E-3</v>
      </c>
      <c r="N33">
        <v>2.8915893407640242E-3</v>
      </c>
      <c r="O33">
        <v>3.3312102282585317E-3</v>
      </c>
      <c r="P33">
        <v>3.7708311157530392E-3</v>
      </c>
      <c r="Q33">
        <v>3.6603814134544953E-3</v>
      </c>
      <c r="R33">
        <v>3.5499317111559519E-3</v>
      </c>
      <c r="S33">
        <v>2.4228510823624243E-3</v>
      </c>
      <c r="T33">
        <v>1.2957704535688968E-3</v>
      </c>
      <c r="U33">
        <v>3.9094158926352134E-3</v>
      </c>
      <c r="V33">
        <v>6.5230613317015292E-3</v>
      </c>
      <c r="W33">
        <v>6.4064473237989501E-4</v>
      </c>
      <c r="X33">
        <v>1.2700220215496133E-2</v>
      </c>
      <c r="Y33">
        <v>5.0199347994994052E-3</v>
      </c>
      <c r="Z33">
        <v>3.8703104703000325E-3</v>
      </c>
      <c r="AA33">
        <v>2.7206861411006602E-3</v>
      </c>
      <c r="AB33">
        <v>1.5710618119012881E-3</v>
      </c>
      <c r="AC33">
        <v>1.5237500654754501E-3</v>
      </c>
      <c r="AD33">
        <v>1.4764383190496119E-3</v>
      </c>
      <c r="AE33" s="9">
        <v>1.4291265726237739E-3</v>
      </c>
    </row>
    <row r="34" spans="1:31" x14ac:dyDescent="0.3">
      <c r="A34" s="29" t="s">
        <v>69</v>
      </c>
      <c r="B34">
        <v>2.7388859642886707E-2</v>
      </c>
      <c r="C34">
        <v>2.7388859642886707E-2</v>
      </c>
      <c r="D34">
        <v>2.7388859642886707E-2</v>
      </c>
      <c r="E34">
        <v>2.7388859642886707E-2</v>
      </c>
      <c r="F34">
        <v>2.7388859642886707E-2</v>
      </c>
      <c r="G34">
        <v>2.7388859642886707E-2</v>
      </c>
      <c r="H34">
        <v>2.7388859642886707E-2</v>
      </c>
      <c r="I34">
        <v>2.7388859642886707E-2</v>
      </c>
      <c r="J34">
        <v>2.7388859642886707E-2</v>
      </c>
      <c r="K34">
        <v>2.7388859642886707E-2</v>
      </c>
      <c r="L34">
        <v>2.7388859642886707E-2</v>
      </c>
      <c r="M34">
        <v>3.3877203036041366E-2</v>
      </c>
      <c r="N34">
        <v>4.0365546429196021E-2</v>
      </c>
      <c r="O34">
        <v>3.6793659480926846E-2</v>
      </c>
      <c r="P34">
        <v>3.3221772532657672E-2</v>
      </c>
      <c r="Q34">
        <v>3.5814191374956464E-2</v>
      </c>
      <c r="R34">
        <v>3.8406610217255249E-2</v>
      </c>
      <c r="S34">
        <v>3.3733473634881828E-2</v>
      </c>
      <c r="T34">
        <v>2.9060337052508399E-2</v>
      </c>
      <c r="U34">
        <v>4.4513641952500529E-2</v>
      </c>
      <c r="V34">
        <v>5.996694685249266E-2</v>
      </c>
      <c r="W34">
        <v>9.5234729629759263E-2</v>
      </c>
      <c r="X34">
        <v>1.8749499298784347E-2</v>
      </c>
      <c r="Y34">
        <v>4.9508156724166461E-2</v>
      </c>
      <c r="Z34">
        <v>4.8628342562376838E-2</v>
      </c>
      <c r="AA34">
        <v>4.7748528400587208E-2</v>
      </c>
      <c r="AB34">
        <v>4.6868714238797585E-2</v>
      </c>
      <c r="AC34">
        <v>4.5745262419508076E-2</v>
      </c>
      <c r="AD34">
        <v>4.4621810600218567E-2</v>
      </c>
      <c r="AE34" s="9">
        <v>4.3498358780929051E-2</v>
      </c>
    </row>
    <row r="35" spans="1:31" x14ac:dyDescent="0.3">
      <c r="A35" s="29" t="s">
        <v>71</v>
      </c>
      <c r="B35">
        <v>2.410000286997943E-3</v>
      </c>
      <c r="C35">
        <v>2.410000286997943E-3</v>
      </c>
      <c r="D35">
        <v>2.410000286997943E-3</v>
      </c>
      <c r="E35">
        <v>2.410000286997943E-3</v>
      </c>
      <c r="F35">
        <v>2.410000286997943E-3</v>
      </c>
      <c r="G35">
        <v>2.410000286997943E-3</v>
      </c>
      <c r="H35">
        <v>2.410000286997943E-3</v>
      </c>
      <c r="I35">
        <v>2.410000286997943E-3</v>
      </c>
      <c r="J35">
        <v>2.410000286997943E-3</v>
      </c>
      <c r="K35">
        <v>2.410000286997943E-3</v>
      </c>
      <c r="L35">
        <v>2.410000286997943E-3</v>
      </c>
      <c r="M35">
        <v>1.8861240001464032E-3</v>
      </c>
      <c r="N35">
        <v>1.3622477132948633E-3</v>
      </c>
      <c r="O35">
        <v>1.5265898517535536E-3</v>
      </c>
      <c r="P35">
        <v>1.6909319902122437E-3</v>
      </c>
      <c r="Q35">
        <v>1.6816870092238858E-3</v>
      </c>
      <c r="R35">
        <v>1.672442028235528E-3</v>
      </c>
      <c r="S35">
        <v>2.5029882266072246E-3</v>
      </c>
      <c r="T35">
        <v>3.333534424978921E-3</v>
      </c>
      <c r="U35">
        <v>3.9047530051177907E-3</v>
      </c>
      <c r="V35">
        <v>4.4759715852566604E-3</v>
      </c>
      <c r="W35">
        <v>1.8274172513132285E-3</v>
      </c>
      <c r="X35">
        <v>2.5932715360840472E-3</v>
      </c>
      <c r="Y35">
        <v>3.6911373125376257E-3</v>
      </c>
      <c r="Z35">
        <v>2.7864701154803237E-3</v>
      </c>
      <c r="AA35">
        <v>1.881802918423022E-3</v>
      </c>
      <c r="AB35">
        <v>9.7713572136572027E-4</v>
      </c>
      <c r="AC35">
        <v>1.1913982782411139E-3</v>
      </c>
      <c r="AD35">
        <v>1.4056608351165078E-3</v>
      </c>
      <c r="AE35" s="9">
        <v>1.6199233919919017E-3</v>
      </c>
    </row>
    <row r="36" spans="1:31" x14ac:dyDescent="0.3">
      <c r="A36" s="29" t="s">
        <v>73</v>
      </c>
      <c r="B36">
        <v>0.10233217524467568</v>
      </c>
      <c r="C36">
        <v>0.10233217524467568</v>
      </c>
      <c r="D36">
        <v>0.10233217524467568</v>
      </c>
      <c r="E36">
        <v>0.10233217524467568</v>
      </c>
      <c r="F36">
        <v>0.10233217524467568</v>
      </c>
      <c r="G36">
        <v>0.10233217524467568</v>
      </c>
      <c r="H36">
        <v>0.10233217524467568</v>
      </c>
      <c r="I36">
        <v>0.10233217524467568</v>
      </c>
      <c r="J36">
        <v>0.10233217524467568</v>
      </c>
      <c r="K36">
        <v>0.10233217524467568</v>
      </c>
      <c r="L36">
        <v>0.10233217524467568</v>
      </c>
      <c r="M36">
        <v>8.8284663502693234E-2</v>
      </c>
      <c r="N36">
        <v>7.4237151760710801E-2</v>
      </c>
      <c r="O36">
        <v>7.5019366508450133E-2</v>
      </c>
      <c r="P36">
        <v>7.5801581256189465E-2</v>
      </c>
      <c r="Q36">
        <v>7.1481086545048894E-2</v>
      </c>
      <c r="R36">
        <v>6.7160591833908337E-2</v>
      </c>
      <c r="S36">
        <v>5.5675081643313223E-2</v>
      </c>
      <c r="T36">
        <v>4.4189571452718103E-2</v>
      </c>
      <c r="U36">
        <v>5.2128225427158295E-2</v>
      </c>
      <c r="V36">
        <v>6.006687940159848E-2</v>
      </c>
      <c r="W36">
        <v>3.1030168766030673E-2</v>
      </c>
      <c r="X36">
        <v>3.5269207589805958E-2</v>
      </c>
      <c r="Y36">
        <v>3.9753353911402313E-2</v>
      </c>
      <c r="Z36">
        <v>3.8008233878336566E-2</v>
      </c>
      <c r="AA36">
        <v>3.6263113845270811E-2</v>
      </c>
      <c r="AB36">
        <v>3.4517993812205064E-2</v>
      </c>
      <c r="AC36">
        <v>3.2616288182946464E-2</v>
      </c>
      <c r="AD36">
        <v>3.0714582553687864E-2</v>
      </c>
      <c r="AE36" s="9">
        <v>2.8812876924429267E-2</v>
      </c>
    </row>
    <row r="37" spans="1:31" x14ac:dyDescent="0.3">
      <c r="A37" s="29" t="s">
        <v>75</v>
      </c>
      <c r="B37">
        <v>2.7498540430930304E-2</v>
      </c>
      <c r="C37">
        <v>2.7498540430930304E-2</v>
      </c>
      <c r="D37">
        <v>2.7498540430930304E-2</v>
      </c>
      <c r="E37">
        <v>2.7498540430930304E-2</v>
      </c>
      <c r="F37">
        <v>2.7498540430930304E-2</v>
      </c>
      <c r="G37">
        <v>2.7498540430930304E-2</v>
      </c>
      <c r="H37">
        <v>2.7498540430930304E-2</v>
      </c>
      <c r="I37">
        <v>2.7498540430930304E-2</v>
      </c>
      <c r="J37">
        <v>2.7498540430930304E-2</v>
      </c>
      <c r="K37">
        <v>2.7498540430930304E-2</v>
      </c>
      <c r="L37">
        <v>2.7498540430930304E-2</v>
      </c>
      <c r="M37">
        <v>1.873599304055934E-2</v>
      </c>
      <c r="N37">
        <v>9.9734456501883745E-3</v>
      </c>
      <c r="O37">
        <v>1.1881945853805788E-2</v>
      </c>
      <c r="P37">
        <v>1.3790446057423203E-2</v>
      </c>
      <c r="Q37">
        <v>1.5088387347895497E-2</v>
      </c>
      <c r="R37">
        <v>1.6386328638367791E-2</v>
      </c>
      <c r="S37">
        <v>1.3019493767193682E-2</v>
      </c>
      <c r="T37">
        <v>9.6526588960195725E-3</v>
      </c>
      <c r="U37">
        <v>1.5186758274102062E-2</v>
      </c>
      <c r="V37">
        <v>2.0720857652184552E-2</v>
      </c>
      <c r="W37">
        <v>1.7330804658102533E-2</v>
      </c>
      <c r="X37">
        <v>6.8569324913994825E-2</v>
      </c>
      <c r="Y37">
        <v>2.7393006261981632E-2</v>
      </c>
      <c r="Z37">
        <v>2.2428103870053898E-2</v>
      </c>
      <c r="AA37">
        <v>1.7463201478126161E-2</v>
      </c>
      <c r="AB37">
        <v>1.249829908619843E-2</v>
      </c>
      <c r="AC37">
        <v>1.209672270862076E-2</v>
      </c>
      <c r="AD37">
        <v>1.1695146331043092E-2</v>
      </c>
      <c r="AE37" s="9">
        <v>1.1293569953465423E-2</v>
      </c>
    </row>
    <row r="38" spans="1:31" x14ac:dyDescent="0.3">
      <c r="A38" s="29" t="s">
        <v>77</v>
      </c>
      <c r="B38">
        <v>4.9379857645627837E-4</v>
      </c>
      <c r="C38">
        <v>4.9379857645627837E-4</v>
      </c>
      <c r="D38">
        <v>4.9379857645627837E-4</v>
      </c>
      <c r="E38">
        <v>4.9379857645627837E-4</v>
      </c>
      <c r="F38">
        <v>4.9379857645627837E-4</v>
      </c>
      <c r="G38">
        <v>4.9379857645627837E-4</v>
      </c>
      <c r="H38">
        <v>4.9379857645627837E-4</v>
      </c>
      <c r="I38">
        <v>4.9379857645627837E-4</v>
      </c>
      <c r="J38">
        <v>4.9379857645627837E-4</v>
      </c>
      <c r="K38">
        <v>4.9379857645627837E-4</v>
      </c>
      <c r="L38">
        <v>4.9379857645627837E-4</v>
      </c>
      <c r="M38">
        <v>5.485128517196511E-4</v>
      </c>
      <c r="N38">
        <v>6.0322712698302383E-4</v>
      </c>
      <c r="O38">
        <v>8.6149118770023582E-4</v>
      </c>
      <c r="P38">
        <v>1.1197552484174479E-3</v>
      </c>
      <c r="Q38">
        <v>9.2388500131780995E-4</v>
      </c>
      <c r="R38">
        <v>7.2801475421817199E-4</v>
      </c>
      <c r="S38">
        <v>5.5673624782316623E-4</v>
      </c>
      <c r="T38">
        <v>3.8545774142816059E-4</v>
      </c>
      <c r="U38">
        <v>8.1916350778286082E-4</v>
      </c>
      <c r="V38">
        <v>1.2528692741375612E-3</v>
      </c>
      <c r="W38">
        <v>4.5712320883350326E-3</v>
      </c>
      <c r="X38">
        <v>3.5865174117811044E-3</v>
      </c>
      <c r="Y38">
        <v>1.4633917915258014E-3</v>
      </c>
      <c r="Z38">
        <v>1.4021065212161525E-3</v>
      </c>
      <c r="AA38">
        <v>1.3408212509065035E-3</v>
      </c>
      <c r="AB38">
        <v>1.2795359805968546E-3</v>
      </c>
      <c r="AC38">
        <v>1.2478845587437796E-3</v>
      </c>
      <c r="AD38">
        <v>1.2162331368907047E-3</v>
      </c>
      <c r="AE38" s="9">
        <v>1.1845817150376297E-3</v>
      </c>
    </row>
    <row r="39" spans="1:31" x14ac:dyDescent="0.3">
      <c r="A39" s="29" t="s">
        <v>81</v>
      </c>
      <c r="B39">
        <v>2.3584111449074373E-2</v>
      </c>
      <c r="C39">
        <v>2.3584111449074373E-2</v>
      </c>
      <c r="D39">
        <v>2.3584111449074373E-2</v>
      </c>
      <c r="E39">
        <v>2.3584111449074373E-2</v>
      </c>
      <c r="F39">
        <v>2.3584111449074373E-2</v>
      </c>
      <c r="G39">
        <v>2.3584111449074373E-2</v>
      </c>
      <c r="H39">
        <v>2.3584111449074373E-2</v>
      </c>
      <c r="I39">
        <v>2.3584111449074373E-2</v>
      </c>
      <c r="J39">
        <v>2.3584111449074373E-2</v>
      </c>
      <c r="K39">
        <v>2.3584111449074373E-2</v>
      </c>
      <c r="L39">
        <v>2.3584111449074373E-2</v>
      </c>
      <c r="M39">
        <v>3.0934754780576518E-2</v>
      </c>
      <c r="N39">
        <v>3.8285398112078664E-2</v>
      </c>
      <c r="O39">
        <v>3.8222492390644527E-2</v>
      </c>
      <c r="P39">
        <v>3.8159586669210391E-2</v>
      </c>
      <c r="Q39">
        <v>3.4487512815862272E-2</v>
      </c>
      <c r="R39">
        <v>3.0815438962514156E-2</v>
      </c>
      <c r="S39">
        <v>3.0119137616025117E-2</v>
      </c>
      <c r="T39">
        <v>2.9422836269536078E-2</v>
      </c>
      <c r="U39">
        <v>2.3649067643063258E-2</v>
      </c>
      <c r="V39">
        <v>1.7875299016590438E-2</v>
      </c>
      <c r="W39">
        <v>3.0681087972084995E-2</v>
      </c>
      <c r="X39">
        <v>3.4603136090582361E-2</v>
      </c>
      <c r="Y39">
        <v>1.4629517987215348E-2</v>
      </c>
      <c r="Z39">
        <v>1.1241831872411579E-2</v>
      </c>
      <c r="AA39">
        <v>7.8541457576078114E-3</v>
      </c>
      <c r="AB39">
        <v>4.4664596428040442E-3</v>
      </c>
      <c r="AC39">
        <v>4.8623678681689328E-3</v>
      </c>
      <c r="AD39">
        <v>5.2582760935338214E-3</v>
      </c>
      <c r="AE39" s="9">
        <v>5.65418431889871E-3</v>
      </c>
    </row>
    <row r="40" spans="1:31" x14ac:dyDescent="0.3">
      <c r="A40" s="29" t="s">
        <v>83</v>
      </c>
      <c r="B40">
        <v>2.9668653165792894E-4</v>
      </c>
      <c r="C40">
        <v>2.9668653165792894E-4</v>
      </c>
      <c r="D40">
        <v>2.9668653165792894E-4</v>
      </c>
      <c r="E40">
        <v>2.9668653165792894E-4</v>
      </c>
      <c r="F40">
        <v>2.9668653165792894E-4</v>
      </c>
      <c r="G40">
        <v>2.9668653165792894E-4</v>
      </c>
      <c r="H40">
        <v>2.9668653165792894E-4</v>
      </c>
      <c r="I40">
        <v>2.9668653165792894E-4</v>
      </c>
      <c r="J40">
        <v>2.9668653165792894E-4</v>
      </c>
      <c r="K40">
        <v>2.9668653165792894E-4</v>
      </c>
      <c r="L40">
        <v>2.9668653165792894E-4</v>
      </c>
      <c r="M40">
        <v>3.7287948317022053E-4</v>
      </c>
      <c r="N40">
        <v>4.4907243468251206E-4</v>
      </c>
      <c r="O40">
        <v>9.9534279424021198E-4</v>
      </c>
      <c r="P40">
        <v>1.5416131537979117E-3</v>
      </c>
      <c r="Q40">
        <v>1.5127524560959323E-3</v>
      </c>
      <c r="R40">
        <v>1.4838917583939529E-3</v>
      </c>
      <c r="S40">
        <v>1.9692883785936291E-3</v>
      </c>
      <c r="T40">
        <v>2.4546849987933058E-3</v>
      </c>
      <c r="U40">
        <v>6.4656167771786795E-3</v>
      </c>
      <c r="V40">
        <v>1.0476548555564054E-2</v>
      </c>
      <c r="W40">
        <v>1.126617242076963E-3</v>
      </c>
      <c r="X40">
        <v>2.4416556797710997E-2</v>
      </c>
      <c r="Y40">
        <v>9.7369092663184519E-3</v>
      </c>
      <c r="Z40">
        <v>6.790807984708257E-3</v>
      </c>
      <c r="AA40">
        <v>3.8447067030980622E-3</v>
      </c>
      <c r="AB40">
        <v>8.9860542148786741E-4</v>
      </c>
      <c r="AC40">
        <v>8.763769420185323E-4</v>
      </c>
      <c r="AD40">
        <v>8.5414846254919718E-4</v>
      </c>
      <c r="AE40" s="9">
        <v>8.3191998307986196E-4</v>
      </c>
    </row>
    <row r="41" spans="1:31" x14ac:dyDescent="0.3">
      <c r="A41" s="29" t="s">
        <v>85</v>
      </c>
      <c r="B41">
        <v>1.3883707524238589E-2</v>
      </c>
      <c r="C41">
        <v>1.3883707524238589E-2</v>
      </c>
      <c r="D41">
        <v>1.3883707524238589E-2</v>
      </c>
      <c r="E41">
        <v>1.3883707524238589E-2</v>
      </c>
      <c r="F41">
        <v>1.3883707524238589E-2</v>
      </c>
      <c r="G41">
        <v>1.3883707524238589E-2</v>
      </c>
      <c r="H41">
        <v>1.3883707524238589E-2</v>
      </c>
      <c r="I41">
        <v>1.3883707524238589E-2</v>
      </c>
      <c r="J41">
        <v>1.3883707524238589E-2</v>
      </c>
      <c r="K41">
        <v>1.3883707524238589E-2</v>
      </c>
      <c r="L41">
        <v>1.3883707524238589E-2</v>
      </c>
      <c r="M41">
        <v>1.6931526222023513E-2</v>
      </c>
      <c r="N41">
        <v>1.9979344919808434E-2</v>
      </c>
      <c r="O41">
        <v>1.8973509262631909E-2</v>
      </c>
      <c r="P41">
        <v>1.796767360545538E-2</v>
      </c>
      <c r="Q41">
        <v>1.6927297054074079E-2</v>
      </c>
      <c r="R41">
        <v>1.5886920502692782E-2</v>
      </c>
      <c r="S41">
        <v>1.8208736326447161E-2</v>
      </c>
      <c r="T41">
        <v>2.0530552150201539E-2</v>
      </c>
      <c r="U41">
        <v>2.2147243344216735E-2</v>
      </c>
      <c r="V41">
        <v>2.3763934538231935E-2</v>
      </c>
      <c r="W41">
        <v>1.0932451104059986E-2</v>
      </c>
      <c r="X41">
        <v>7.8573104086036363E-3</v>
      </c>
      <c r="Y41">
        <v>3.4782765063509691E-2</v>
      </c>
      <c r="Z41">
        <v>2.4973261959906491E-2</v>
      </c>
      <c r="AA41">
        <v>1.5163758856303295E-2</v>
      </c>
      <c r="AB41">
        <v>5.3542557527000998E-3</v>
      </c>
      <c r="AC41">
        <v>9.0843741671186723E-3</v>
      </c>
      <c r="AD41">
        <v>1.2814492581537246E-2</v>
      </c>
      <c r="AE41" s="9">
        <v>1.6544610995955816E-2</v>
      </c>
    </row>
    <row r="42" spans="1:31" x14ac:dyDescent="0.3">
      <c r="A42" s="29" t="s">
        <v>89</v>
      </c>
      <c r="B42">
        <v>3.0041567845141125E-2</v>
      </c>
      <c r="C42">
        <v>3.0041567845141125E-2</v>
      </c>
      <c r="D42">
        <v>3.0041567845141125E-2</v>
      </c>
      <c r="E42">
        <v>3.0041567845141125E-2</v>
      </c>
      <c r="F42">
        <v>3.0041567845141125E-2</v>
      </c>
      <c r="G42">
        <v>3.0041567845141125E-2</v>
      </c>
      <c r="H42">
        <v>3.0041567845141125E-2</v>
      </c>
      <c r="I42">
        <v>3.0041567845141125E-2</v>
      </c>
      <c r="J42">
        <v>3.0041567845141125E-2</v>
      </c>
      <c r="K42">
        <v>3.0041567845141125E-2</v>
      </c>
      <c r="L42">
        <v>3.0041567845141125E-2</v>
      </c>
      <c r="M42">
        <v>3.2107202348150163E-2</v>
      </c>
      <c r="N42">
        <v>3.4172836851159197E-2</v>
      </c>
      <c r="O42">
        <v>3.3752539784377741E-2</v>
      </c>
      <c r="P42">
        <v>3.3332242717596293E-2</v>
      </c>
      <c r="Q42">
        <v>3.7912461733545136E-2</v>
      </c>
      <c r="R42">
        <v>4.2492680749493986E-2</v>
      </c>
      <c r="S42">
        <v>5.5013297663603439E-2</v>
      </c>
      <c r="T42">
        <v>6.7533914577712892E-2</v>
      </c>
      <c r="U42">
        <v>4.557440261986391E-2</v>
      </c>
      <c r="V42">
        <v>2.3614890662014928E-2</v>
      </c>
      <c r="W42">
        <v>1.8350431420205919E-2</v>
      </c>
      <c r="X42">
        <v>3.0050257819932109E-2</v>
      </c>
      <c r="Y42">
        <v>2.584082999142109E-2</v>
      </c>
      <c r="Z42">
        <v>1.769931342223631E-2</v>
      </c>
      <c r="AA42">
        <v>9.5577968530515291E-3</v>
      </c>
      <c r="AB42">
        <v>1.4162802838667476E-3</v>
      </c>
      <c r="AC42">
        <v>1.3995816727377802E-3</v>
      </c>
      <c r="AD42">
        <v>1.3828830616088128E-3</v>
      </c>
      <c r="AE42" s="9">
        <v>1.3661844504798454E-3</v>
      </c>
    </row>
    <row r="43" spans="1:31" x14ac:dyDescent="0.3">
      <c r="A43" s="29" t="s">
        <v>93</v>
      </c>
      <c r="B43">
        <v>2.9350578880466467E-3</v>
      </c>
      <c r="C43">
        <v>2.9350578880466467E-3</v>
      </c>
      <c r="D43">
        <v>2.9350578880466467E-3</v>
      </c>
      <c r="E43">
        <v>2.9350578880466467E-3</v>
      </c>
      <c r="F43">
        <v>2.9350578880466467E-3</v>
      </c>
      <c r="G43">
        <v>2.9350578880466467E-3</v>
      </c>
      <c r="H43">
        <v>2.9350578880466467E-3</v>
      </c>
      <c r="I43">
        <v>2.9350578880466467E-3</v>
      </c>
      <c r="J43">
        <v>2.9350578880466467E-3</v>
      </c>
      <c r="K43">
        <v>2.9350578880466467E-3</v>
      </c>
      <c r="L43">
        <v>2.9350578880466467E-3</v>
      </c>
      <c r="M43">
        <v>2.271143095697383E-3</v>
      </c>
      <c r="N43">
        <v>1.607228303348119E-3</v>
      </c>
      <c r="O43">
        <v>1.574515945856044E-3</v>
      </c>
      <c r="P43">
        <v>1.5418035883639691E-3</v>
      </c>
      <c r="Q43">
        <v>1.4995886640789585E-3</v>
      </c>
      <c r="R43">
        <v>1.457373739793948E-3</v>
      </c>
      <c r="S43">
        <v>1.4642476691089103E-3</v>
      </c>
      <c r="T43">
        <v>1.4711215984238727E-3</v>
      </c>
      <c r="U43">
        <v>1.8764222044640266E-3</v>
      </c>
      <c r="V43">
        <v>2.2817228105041806E-3</v>
      </c>
      <c r="W43">
        <v>1.7478240337751596E-3</v>
      </c>
      <c r="X43">
        <v>3.8888037246906861E-3</v>
      </c>
      <c r="Y43">
        <v>1.3294749241586931E-3</v>
      </c>
      <c r="Z43">
        <v>2.9623556050823309E-3</v>
      </c>
      <c r="AA43">
        <v>4.5952362860059688E-3</v>
      </c>
      <c r="AB43">
        <v>6.2281169669296064E-3</v>
      </c>
      <c r="AC43">
        <v>7.3839356387253299E-3</v>
      </c>
      <c r="AD43">
        <v>8.5397543105210534E-3</v>
      </c>
      <c r="AE43" s="9">
        <v>9.6955729823167761E-3</v>
      </c>
    </row>
    <row r="44" spans="1:31" x14ac:dyDescent="0.3">
      <c r="A44" s="29" t="s">
        <v>95</v>
      </c>
      <c r="B44">
        <v>1.0887620111987684E-2</v>
      </c>
      <c r="C44">
        <v>1.0887620111987684E-2</v>
      </c>
      <c r="D44">
        <v>1.0887620111987684E-2</v>
      </c>
      <c r="E44">
        <v>1.0887620111987684E-2</v>
      </c>
      <c r="F44">
        <v>1.0887620111987684E-2</v>
      </c>
      <c r="G44">
        <v>1.0887620111987684E-2</v>
      </c>
      <c r="H44">
        <v>1.0887620111987684E-2</v>
      </c>
      <c r="I44">
        <v>1.0887620111987684E-2</v>
      </c>
      <c r="J44">
        <v>1.0887620111987684E-2</v>
      </c>
      <c r="K44">
        <v>1.0887620111987684E-2</v>
      </c>
      <c r="L44">
        <v>1.0887620111987684E-2</v>
      </c>
      <c r="M44">
        <v>1.3977995996342521E-2</v>
      </c>
      <c r="N44">
        <v>1.7068371880697358E-2</v>
      </c>
      <c r="O44">
        <v>1.3185849470618499E-2</v>
      </c>
      <c r="P44">
        <v>9.3033270605396377E-3</v>
      </c>
      <c r="Q44">
        <v>1.1243673727046443E-2</v>
      </c>
      <c r="R44">
        <v>1.3184020393553247E-2</v>
      </c>
      <c r="S44">
        <v>1.3191185347532546E-2</v>
      </c>
      <c r="T44">
        <v>1.3198350301511846E-2</v>
      </c>
      <c r="U44">
        <v>1.0188314027890404E-2</v>
      </c>
      <c r="V44">
        <v>7.1782777542689609E-3</v>
      </c>
      <c r="W44">
        <v>4.7033138060873954E-3</v>
      </c>
      <c r="X44">
        <v>8.6402912594424845E-3</v>
      </c>
      <c r="Y44">
        <v>6.0370540273900798E-3</v>
      </c>
      <c r="Z44">
        <v>1.0036785358134858E-2</v>
      </c>
      <c r="AA44">
        <v>1.4036516688879638E-2</v>
      </c>
      <c r="AB44">
        <v>1.8036248019624418E-2</v>
      </c>
      <c r="AC44">
        <v>1.9945531354887521E-2</v>
      </c>
      <c r="AD44">
        <v>2.1854814690150624E-2</v>
      </c>
      <c r="AE44" s="9">
        <v>2.3764098025413724E-2</v>
      </c>
    </row>
    <row r="45" spans="1:31" x14ac:dyDescent="0.3">
      <c r="A45" s="29" t="s">
        <v>97</v>
      </c>
      <c r="B45">
        <v>1.205451130468146E-4</v>
      </c>
      <c r="C45">
        <v>1.205451130468146E-4</v>
      </c>
      <c r="D45">
        <v>1.205451130468146E-4</v>
      </c>
      <c r="E45">
        <v>1.205451130468146E-4</v>
      </c>
      <c r="F45">
        <v>1.205451130468146E-4</v>
      </c>
      <c r="G45">
        <v>1.205451130468146E-4</v>
      </c>
      <c r="H45">
        <v>1.205451130468146E-4</v>
      </c>
      <c r="I45">
        <v>1.205451130468146E-4</v>
      </c>
      <c r="J45">
        <v>1.205451130468146E-4</v>
      </c>
      <c r="K45">
        <v>1.205451130468146E-4</v>
      </c>
      <c r="L45">
        <v>1.205451130468146E-4</v>
      </c>
      <c r="M45">
        <v>1.3815420550964053E-4</v>
      </c>
      <c r="N45">
        <v>1.5576329797246648E-4</v>
      </c>
      <c r="O45">
        <v>1.5101305650860536E-4</v>
      </c>
      <c r="P45">
        <v>1.4626281504474424E-4</v>
      </c>
      <c r="Q45">
        <v>4.3745302053323568E-4</v>
      </c>
      <c r="R45">
        <v>7.2864322602172711E-4</v>
      </c>
      <c r="S45">
        <v>8.7721360418520247E-4</v>
      </c>
      <c r="T45">
        <v>1.0257839823486778E-3</v>
      </c>
      <c r="U45">
        <v>1.9029667050498515E-3</v>
      </c>
      <c r="V45">
        <v>2.7801494277510251E-3</v>
      </c>
      <c r="W45">
        <v>1.6358288476109512E-3</v>
      </c>
      <c r="X45">
        <v>2.5650689505130925E-3</v>
      </c>
      <c r="Y45">
        <v>2.5637227620026962E-3</v>
      </c>
      <c r="Z45">
        <v>1.7091485080017975E-3</v>
      </c>
      <c r="AA45">
        <v>8.5457425400089874E-4</v>
      </c>
      <c r="AB45">
        <v>0</v>
      </c>
      <c r="AC45">
        <v>0</v>
      </c>
      <c r="AD45">
        <v>0</v>
      </c>
      <c r="AE45" s="9">
        <v>0</v>
      </c>
    </row>
    <row r="46" spans="1:31" x14ac:dyDescent="0.3">
      <c r="A46" s="29" t="s">
        <v>99</v>
      </c>
      <c r="B46">
        <v>1.3851116661505637E-2</v>
      </c>
      <c r="C46">
        <v>1.3851116661505637E-2</v>
      </c>
      <c r="D46">
        <v>1.3851116661505637E-2</v>
      </c>
      <c r="E46">
        <v>1.3851116661505637E-2</v>
      </c>
      <c r="F46">
        <v>1.3851116661505637E-2</v>
      </c>
      <c r="G46">
        <v>1.3851116661505637E-2</v>
      </c>
      <c r="H46">
        <v>1.3851116661505637E-2</v>
      </c>
      <c r="I46">
        <v>1.3851116661505637E-2</v>
      </c>
      <c r="J46">
        <v>1.3851116661505637E-2</v>
      </c>
      <c r="K46">
        <v>1.3851116661505637E-2</v>
      </c>
      <c r="L46">
        <v>1.3851116661505637E-2</v>
      </c>
      <c r="M46">
        <v>1.6690357771503215E-2</v>
      </c>
      <c r="N46">
        <v>1.9529598881500791E-2</v>
      </c>
      <c r="O46">
        <v>3.1521504265486305E-2</v>
      </c>
      <c r="P46">
        <v>4.3513409649471813E-2</v>
      </c>
      <c r="Q46">
        <v>4.2698790651974322E-2</v>
      </c>
      <c r="R46">
        <v>4.1884171654476825E-2</v>
      </c>
      <c r="S46">
        <v>2.2755029531406012E-2</v>
      </c>
      <c r="T46">
        <v>3.6258874083352033E-3</v>
      </c>
      <c r="U46">
        <v>1.5591433049103327E-2</v>
      </c>
      <c r="V46">
        <v>2.7556978689871451E-2</v>
      </c>
      <c r="W46">
        <v>2.0167200389713379E-3</v>
      </c>
      <c r="X46">
        <v>1.751713389500309E-2</v>
      </c>
      <c r="Y46">
        <v>2.1354245113084886E-2</v>
      </c>
      <c r="Z46">
        <v>1.8990741127972468E-2</v>
      </c>
      <c r="AA46">
        <v>1.662723714286005E-2</v>
      </c>
      <c r="AB46">
        <v>1.4263733157747633E-2</v>
      </c>
      <c r="AC46">
        <v>1.358085901748915E-2</v>
      </c>
      <c r="AD46">
        <v>1.2897984877230668E-2</v>
      </c>
      <c r="AE46" s="9">
        <v>1.2215110736972184E-2</v>
      </c>
    </row>
    <row r="47" spans="1:31" x14ac:dyDescent="0.3">
      <c r="A47" s="29" t="s">
        <v>101</v>
      </c>
      <c r="B47">
        <v>0.12281780443151843</v>
      </c>
      <c r="C47">
        <v>0.12281780443151843</v>
      </c>
      <c r="D47">
        <v>0.12281780443151843</v>
      </c>
      <c r="E47">
        <v>0.12281780443151843</v>
      </c>
      <c r="F47">
        <v>0.12281780443151843</v>
      </c>
      <c r="G47">
        <v>0.12281780443151843</v>
      </c>
      <c r="H47">
        <v>0.12281780443151843</v>
      </c>
      <c r="I47">
        <v>0.12281780443151843</v>
      </c>
      <c r="J47">
        <v>0.12281780443151843</v>
      </c>
      <c r="K47">
        <v>0.12281780443151843</v>
      </c>
      <c r="L47">
        <v>0.12281780443151843</v>
      </c>
      <c r="M47">
        <v>9.7133757007469415E-2</v>
      </c>
      <c r="N47">
        <v>7.1449709583420395E-2</v>
      </c>
      <c r="O47">
        <v>6.1384946792644085E-2</v>
      </c>
      <c r="P47">
        <v>5.1320184001867782E-2</v>
      </c>
      <c r="Q47">
        <v>5.1409978396593656E-2</v>
      </c>
      <c r="R47">
        <v>5.1499772791319537E-2</v>
      </c>
      <c r="S47">
        <v>4.4768460881531053E-2</v>
      </c>
      <c r="T47">
        <v>3.8037148971742561E-2</v>
      </c>
      <c r="U47">
        <v>4.6378788616732121E-2</v>
      </c>
      <c r="V47">
        <v>5.4720428261721681E-2</v>
      </c>
      <c r="W47">
        <v>0.12373365304384384</v>
      </c>
      <c r="X47">
        <v>1.3377029367454689E-2</v>
      </c>
      <c r="Y47">
        <v>3.3439697143262864E-2</v>
      </c>
      <c r="Z47">
        <v>5.3771083994557239E-2</v>
      </c>
      <c r="AA47">
        <v>7.4102470845851615E-2</v>
      </c>
      <c r="AB47">
        <v>9.4433857697145976E-2</v>
      </c>
      <c r="AC47">
        <v>7.4472921481705839E-2</v>
      </c>
      <c r="AD47">
        <v>5.4511985266265703E-2</v>
      </c>
      <c r="AE47" s="9">
        <v>3.4551049050825566E-2</v>
      </c>
    </row>
    <row r="48" spans="1:31" x14ac:dyDescent="0.3">
      <c r="A48" s="29" t="s">
        <v>105</v>
      </c>
      <c r="B48">
        <v>9.5304770467882381E-4</v>
      </c>
      <c r="C48">
        <v>9.5304770467882381E-4</v>
      </c>
      <c r="D48">
        <v>9.5304770467882381E-4</v>
      </c>
      <c r="E48">
        <v>9.5304770467882381E-4</v>
      </c>
      <c r="F48">
        <v>9.5304770467882381E-4</v>
      </c>
      <c r="G48">
        <v>9.5304770467882381E-4</v>
      </c>
      <c r="H48">
        <v>9.5304770467882381E-4</v>
      </c>
      <c r="I48">
        <v>9.5304770467882381E-4</v>
      </c>
      <c r="J48">
        <v>9.5304770467882381E-4</v>
      </c>
      <c r="K48">
        <v>9.5304770467882381E-4</v>
      </c>
      <c r="L48">
        <v>9.5304770467882381E-4</v>
      </c>
      <c r="M48">
        <v>1.0681187495571131E-3</v>
      </c>
      <c r="N48">
        <v>1.1831897944354023E-3</v>
      </c>
      <c r="O48">
        <v>2.3847177029014078E-3</v>
      </c>
      <c r="P48">
        <v>3.5862456113674129E-3</v>
      </c>
      <c r="Q48">
        <v>3.7085346518061454E-3</v>
      </c>
      <c r="R48">
        <v>3.8308236922448779E-3</v>
      </c>
      <c r="S48">
        <v>2.2847625221614587E-3</v>
      </c>
      <c r="T48">
        <v>7.387013520780396E-4</v>
      </c>
      <c r="U48">
        <v>2.0875590795787712E-3</v>
      </c>
      <c r="V48">
        <v>3.4364168070795025E-3</v>
      </c>
      <c r="W48">
        <v>7.889516350857953E-3</v>
      </c>
      <c r="X48">
        <v>7.7556759977448278E-3</v>
      </c>
      <c r="Y48">
        <v>2.9341673703415952E-3</v>
      </c>
      <c r="Z48">
        <v>9.7623930485105179E-3</v>
      </c>
      <c r="AA48">
        <v>1.659061872667944E-2</v>
      </c>
      <c r="AB48">
        <v>2.3418844404848364E-2</v>
      </c>
      <c r="AC48">
        <v>2.2503794203661096E-2</v>
      </c>
      <c r="AD48">
        <v>2.1588744002473827E-2</v>
      </c>
      <c r="AE48" s="9">
        <v>2.0673693801286561E-2</v>
      </c>
    </row>
    <row r="49" spans="1:31" x14ac:dyDescent="0.3">
      <c r="A49" s="29" t="s">
        <v>107</v>
      </c>
      <c r="B49">
        <v>1.4943223936739734E-3</v>
      </c>
      <c r="C49">
        <v>1.4943223936739734E-3</v>
      </c>
      <c r="D49">
        <v>1.4943223936739734E-3</v>
      </c>
      <c r="E49">
        <v>1.4943223936739734E-3</v>
      </c>
      <c r="F49">
        <v>1.4943223936739734E-3</v>
      </c>
      <c r="G49">
        <v>1.4943223936739734E-3</v>
      </c>
      <c r="H49">
        <v>1.4943223936739734E-3</v>
      </c>
      <c r="I49">
        <v>1.4943223936739734E-3</v>
      </c>
      <c r="J49">
        <v>1.4943223936739734E-3</v>
      </c>
      <c r="K49">
        <v>1.4943223936739734E-3</v>
      </c>
      <c r="L49">
        <v>1.4943223936739734E-3</v>
      </c>
      <c r="M49">
        <v>1.66488078647261E-3</v>
      </c>
      <c r="N49">
        <v>1.8354391792712466E-3</v>
      </c>
      <c r="O49">
        <v>1.7748837080852706E-3</v>
      </c>
      <c r="P49">
        <v>1.7143282368992944E-3</v>
      </c>
      <c r="Q49">
        <v>1.8607681229142491E-3</v>
      </c>
      <c r="R49">
        <v>2.0072080089292036E-3</v>
      </c>
      <c r="S49">
        <v>1.8735660270222329E-3</v>
      </c>
      <c r="T49">
        <v>1.7399240451152621E-3</v>
      </c>
      <c r="U49">
        <v>1.9357391628072708E-3</v>
      </c>
      <c r="V49">
        <v>2.1315542804992795E-3</v>
      </c>
      <c r="W49">
        <v>9.790772445198053E-4</v>
      </c>
      <c r="X49">
        <v>1.8361810091420138E-3</v>
      </c>
      <c r="Y49">
        <v>1.2676445560349809E-3</v>
      </c>
      <c r="Z49">
        <v>1.6655621903093444E-3</v>
      </c>
      <c r="AA49">
        <v>2.0634798245837077E-3</v>
      </c>
      <c r="AB49">
        <v>2.4613974588580715E-3</v>
      </c>
      <c r="AC49">
        <v>2.6388710247621946E-3</v>
      </c>
      <c r="AD49">
        <v>2.8163445906663172E-3</v>
      </c>
      <c r="AE49" s="9">
        <v>2.9938181565704403E-3</v>
      </c>
    </row>
    <row r="50" spans="1:31" x14ac:dyDescent="0.3">
      <c r="A50" s="29" t="s">
        <v>109</v>
      </c>
      <c r="B50">
        <v>2.4221356827607669E-2</v>
      </c>
      <c r="C50">
        <v>2.4221356827607669E-2</v>
      </c>
      <c r="D50">
        <v>2.4221356827607669E-2</v>
      </c>
      <c r="E50">
        <v>2.4221356827607669E-2</v>
      </c>
      <c r="F50">
        <v>2.4221356827607669E-2</v>
      </c>
      <c r="G50">
        <v>2.4221356827607669E-2</v>
      </c>
      <c r="H50">
        <v>2.4221356827607669E-2</v>
      </c>
      <c r="I50">
        <v>2.4221356827607669E-2</v>
      </c>
      <c r="J50">
        <v>2.4221356827607669E-2</v>
      </c>
      <c r="K50">
        <v>2.4221356827607669E-2</v>
      </c>
      <c r="L50">
        <v>2.4221356827607669E-2</v>
      </c>
      <c r="M50">
        <v>2.8000339461483639E-2</v>
      </c>
      <c r="N50">
        <v>3.1779322095359608E-2</v>
      </c>
      <c r="O50">
        <v>2.7429701030595829E-2</v>
      </c>
      <c r="P50">
        <v>2.308007996583205E-2</v>
      </c>
      <c r="Q50">
        <v>2.9610598860223526E-2</v>
      </c>
      <c r="R50">
        <v>3.6141117754615003E-2</v>
      </c>
      <c r="S50">
        <v>3.7680589713638024E-2</v>
      </c>
      <c r="T50">
        <v>3.9220061672661052E-2</v>
      </c>
      <c r="U50">
        <v>2.0852416708398679E-2</v>
      </c>
      <c r="V50">
        <v>2.4847717441363027E-3</v>
      </c>
      <c r="W50">
        <v>1.0644463482494879E-2</v>
      </c>
      <c r="X50">
        <v>6.4708993293497215E-3</v>
      </c>
      <c r="Y50">
        <v>2.0888038852461058E-2</v>
      </c>
      <c r="Z50">
        <v>2.4741638274617891E-2</v>
      </c>
      <c r="AA50">
        <v>2.8595237696774727E-2</v>
      </c>
      <c r="AB50">
        <v>3.244883711893156E-2</v>
      </c>
      <c r="AC50">
        <v>3.3935080564771243E-2</v>
      </c>
      <c r="AD50">
        <v>3.5421324010610926E-2</v>
      </c>
      <c r="AE50" s="9">
        <v>3.6907567456450609E-2</v>
      </c>
    </row>
    <row r="51" spans="1:31" x14ac:dyDescent="0.3">
      <c r="A51" s="29" t="s">
        <v>111</v>
      </c>
      <c r="B51">
        <v>1.9391563326107888E-2</v>
      </c>
      <c r="C51">
        <v>1.9391563326107888E-2</v>
      </c>
      <c r="D51">
        <v>1.9391563326107888E-2</v>
      </c>
      <c r="E51">
        <v>1.9391563326107888E-2</v>
      </c>
      <c r="F51">
        <v>1.9391563326107888E-2</v>
      </c>
      <c r="G51">
        <v>1.9391563326107888E-2</v>
      </c>
      <c r="H51">
        <v>1.9391563326107888E-2</v>
      </c>
      <c r="I51">
        <v>1.9391563326107888E-2</v>
      </c>
      <c r="J51">
        <v>1.9391563326107888E-2</v>
      </c>
      <c r="K51">
        <v>1.9391563326107888E-2</v>
      </c>
      <c r="L51">
        <v>1.9391563326107888E-2</v>
      </c>
      <c r="M51">
        <v>2.4573041596625413E-2</v>
      </c>
      <c r="N51">
        <v>2.9754519867142941E-2</v>
      </c>
      <c r="O51">
        <v>3.0880410555578826E-2</v>
      </c>
      <c r="P51">
        <v>3.2006301244014712E-2</v>
      </c>
      <c r="Q51">
        <v>2.7897459586915072E-2</v>
      </c>
      <c r="R51">
        <v>2.3788617929815434E-2</v>
      </c>
      <c r="S51">
        <v>2.2445144321647521E-2</v>
      </c>
      <c r="T51">
        <v>2.1101670713479608E-2</v>
      </c>
      <c r="U51">
        <v>2.8296700408934165E-2</v>
      </c>
      <c r="V51">
        <v>3.5491730104388726E-2</v>
      </c>
      <c r="W51">
        <v>3.1359297476390796E-2</v>
      </c>
      <c r="X51">
        <v>4.2454700879268441E-2</v>
      </c>
      <c r="Y51">
        <v>3.1731398023668846E-2</v>
      </c>
      <c r="Z51">
        <v>2.1154265349112564E-2</v>
      </c>
      <c r="AA51">
        <v>1.0577132674556282E-2</v>
      </c>
      <c r="AB51">
        <v>0</v>
      </c>
      <c r="AC51">
        <v>1.1631247786013895E-2</v>
      </c>
      <c r="AD51">
        <v>2.3262495572027791E-2</v>
      </c>
      <c r="AE51" s="9">
        <v>3.4893743358041684E-2</v>
      </c>
    </row>
    <row r="52" spans="1:31" x14ac:dyDescent="0.3">
      <c r="A52" s="29" t="s">
        <v>113</v>
      </c>
      <c r="B52">
        <v>2.9378782511677677E-3</v>
      </c>
      <c r="C52">
        <v>2.9378782511677677E-3</v>
      </c>
      <c r="D52">
        <v>2.9378782511677677E-3</v>
      </c>
      <c r="E52">
        <v>2.9378782511677677E-3</v>
      </c>
      <c r="F52">
        <v>2.9378782511677677E-3</v>
      </c>
      <c r="G52">
        <v>2.9378782511677677E-3</v>
      </c>
      <c r="H52">
        <v>2.9378782511677677E-3</v>
      </c>
      <c r="I52">
        <v>2.9378782511677677E-3</v>
      </c>
      <c r="J52">
        <v>2.9378782511677677E-3</v>
      </c>
      <c r="K52">
        <v>2.9378782511677677E-3</v>
      </c>
      <c r="L52">
        <v>2.9378782511677677E-3</v>
      </c>
      <c r="M52">
        <v>2.0735536749589686E-3</v>
      </c>
      <c r="N52">
        <v>1.2092290987501695E-3</v>
      </c>
      <c r="O52">
        <v>1.0952420038839396E-3</v>
      </c>
      <c r="P52">
        <v>9.8125490901770961E-4</v>
      </c>
      <c r="Q52">
        <v>1.9643109104825621E-3</v>
      </c>
      <c r="R52">
        <v>2.9473669119474146E-3</v>
      </c>
      <c r="S52">
        <v>3.9114816659076672E-3</v>
      </c>
      <c r="T52">
        <v>4.8755964198679202E-3</v>
      </c>
      <c r="U52">
        <v>3.873145348019926E-3</v>
      </c>
      <c r="V52">
        <v>2.8706942761719321E-3</v>
      </c>
      <c r="W52">
        <v>2.1981581353470829E-3</v>
      </c>
      <c r="X52">
        <v>4.748953015682799E-3</v>
      </c>
      <c r="Y52">
        <v>1.8755871653399056E-3</v>
      </c>
      <c r="Z52">
        <v>1.250391443559937E-3</v>
      </c>
      <c r="AA52">
        <v>6.2519572177996852E-4</v>
      </c>
      <c r="AB52">
        <v>0</v>
      </c>
      <c r="AC52">
        <v>0</v>
      </c>
      <c r="AD52">
        <v>0</v>
      </c>
      <c r="AE52" s="9">
        <v>0</v>
      </c>
    </row>
    <row r="53" spans="1:31" x14ac:dyDescent="0.3">
      <c r="A53" s="29" t="s">
        <v>115</v>
      </c>
      <c r="B53">
        <v>1.0463547179359121E-2</v>
      </c>
      <c r="C53">
        <v>1.0463547179359121E-2</v>
      </c>
      <c r="D53">
        <v>1.0463547179359121E-2</v>
      </c>
      <c r="E53">
        <v>1.0463547179359121E-2</v>
      </c>
      <c r="F53">
        <v>1.0463547179359121E-2</v>
      </c>
      <c r="G53">
        <v>1.0463547179359121E-2</v>
      </c>
      <c r="H53">
        <v>1.0463547179359121E-2</v>
      </c>
      <c r="I53">
        <v>1.0463547179359121E-2</v>
      </c>
      <c r="J53">
        <v>1.0463547179359121E-2</v>
      </c>
      <c r="K53">
        <v>1.0463547179359121E-2</v>
      </c>
      <c r="L53">
        <v>1.0463547179359121E-2</v>
      </c>
      <c r="M53">
        <v>1.21611944041153E-2</v>
      </c>
      <c r="N53">
        <v>1.3858841628871481E-2</v>
      </c>
      <c r="O53">
        <v>1.4791874606621826E-2</v>
      </c>
      <c r="P53">
        <v>1.5724907584372172E-2</v>
      </c>
      <c r="Q53">
        <v>1.609606725494879E-2</v>
      </c>
      <c r="R53">
        <v>1.6467226925525411E-2</v>
      </c>
      <c r="S53">
        <v>1.4237137639576149E-2</v>
      </c>
      <c r="T53">
        <v>1.2007048353626888E-2</v>
      </c>
      <c r="U53">
        <v>1.7454088249134771E-2</v>
      </c>
      <c r="V53">
        <v>2.2901128144642655E-2</v>
      </c>
      <c r="W53">
        <v>1.4752952435487809E-2</v>
      </c>
      <c r="X53">
        <v>7.5323675748513287E-3</v>
      </c>
      <c r="Y53">
        <v>1.887803514976483E-2</v>
      </c>
      <c r="Z53">
        <v>1.4388558312295541E-2</v>
      </c>
      <c r="AA53">
        <v>9.8990814748262518E-3</v>
      </c>
      <c r="AB53">
        <v>5.4096046373569625E-3</v>
      </c>
      <c r="AC53">
        <v>5.3434891494474283E-3</v>
      </c>
      <c r="AD53">
        <v>5.277373661537894E-3</v>
      </c>
      <c r="AE53" s="9">
        <v>5.2112581736283598E-3</v>
      </c>
    </row>
    <row r="54" spans="1:31" x14ac:dyDescent="0.3">
      <c r="A54" s="28" t="s">
        <v>117</v>
      </c>
      <c r="B54" s="3">
        <v>4.4499062577687789E-4</v>
      </c>
      <c r="C54" s="3">
        <v>4.4499062577687789E-4</v>
      </c>
      <c r="D54" s="3">
        <v>4.4499062577687789E-4</v>
      </c>
      <c r="E54" s="3">
        <v>4.4499062577687789E-4</v>
      </c>
      <c r="F54" s="3">
        <v>4.4499062577687789E-4</v>
      </c>
      <c r="G54" s="3">
        <v>4.4499062577687789E-4</v>
      </c>
      <c r="H54" s="3">
        <v>4.4499062577687789E-4</v>
      </c>
      <c r="I54" s="3">
        <v>4.4499062577687789E-4</v>
      </c>
      <c r="J54" s="3">
        <v>4.4499062577687789E-4</v>
      </c>
      <c r="K54" s="3">
        <v>4.4499062577687789E-4</v>
      </c>
      <c r="L54" s="3">
        <v>4.4499062577687789E-4</v>
      </c>
      <c r="M54" s="3">
        <v>2.8172718986544699E-4</v>
      </c>
      <c r="N54" s="3">
        <v>1.1846375395401616E-4</v>
      </c>
      <c r="O54" s="3">
        <v>2.1792734869149899E-4</v>
      </c>
      <c r="P54" s="3">
        <v>3.1739094342898182E-4</v>
      </c>
      <c r="Q54" s="3">
        <v>4.781686385216596E-4</v>
      </c>
      <c r="R54" s="3">
        <v>6.3894633361433737E-4</v>
      </c>
      <c r="S54" s="3">
        <v>6.3529727054897206E-4</v>
      </c>
      <c r="T54" s="3">
        <v>6.3164820748360685E-4</v>
      </c>
      <c r="U54" s="3">
        <v>5.778922794772007E-4</v>
      </c>
      <c r="V54" s="3">
        <v>5.2413635147079466E-4</v>
      </c>
      <c r="W54" s="3">
        <v>1.9590418458567578E-3</v>
      </c>
      <c r="X54" s="3">
        <v>1.1054256975048932E-3</v>
      </c>
      <c r="Y54" s="3">
        <v>4.4200918508344037E-4</v>
      </c>
      <c r="Z54" s="3">
        <v>1.5130244605996703E-3</v>
      </c>
      <c r="AA54" s="3">
        <v>2.5840397361159007E-3</v>
      </c>
      <c r="AB54" s="3">
        <v>3.655055011632131E-3</v>
      </c>
      <c r="AC54" s="3">
        <v>3.5646412289611655E-3</v>
      </c>
      <c r="AD54" s="3">
        <v>3.4742274462902E-3</v>
      </c>
      <c r="AE54" s="10">
        <v>3.3838136636192349E-3</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807AB-F9A1-46EE-A232-E44564202216}">
  <dimension ref="A1:E49"/>
  <sheetViews>
    <sheetView topLeftCell="A28" workbookViewId="0">
      <selection activeCell="H23" sqref="H23"/>
    </sheetView>
  </sheetViews>
  <sheetFormatPr defaultRowHeight="14.4" x14ac:dyDescent="0.3"/>
  <cols>
    <col min="1" max="1" width="29" style="276" bestFit="1" customWidth="1"/>
    <col min="2" max="2" width="11.6640625" style="184" customWidth="1"/>
    <col min="3" max="3" width="10.33203125" style="184" customWidth="1"/>
    <col min="4" max="4" width="10.5546875" style="184" customWidth="1"/>
    <col min="5" max="5" width="11.88671875" style="184" customWidth="1"/>
  </cols>
  <sheetData>
    <row r="1" spans="1:5" x14ac:dyDescent="0.3">
      <c r="A1" s="266" t="s">
        <v>315</v>
      </c>
      <c r="B1" s="266"/>
      <c r="C1" s="266"/>
      <c r="D1" s="266"/>
      <c r="E1" s="266"/>
    </row>
    <row r="2" spans="1:5" ht="30" customHeight="1" x14ac:dyDescent="0.3">
      <c r="A2" s="267" t="s">
        <v>0</v>
      </c>
      <c r="B2" s="268" t="s">
        <v>161</v>
      </c>
      <c r="C2" s="268" t="s">
        <v>162</v>
      </c>
      <c r="D2" s="268" t="s">
        <v>144</v>
      </c>
      <c r="E2" s="269" t="s">
        <v>163</v>
      </c>
    </row>
    <row r="3" spans="1:5" x14ac:dyDescent="0.3">
      <c r="A3" s="270" t="s">
        <v>1</v>
      </c>
      <c r="B3" s="271">
        <v>0</v>
      </c>
      <c r="C3" s="271">
        <v>1</v>
      </c>
      <c r="D3" s="271">
        <v>1</v>
      </c>
      <c r="E3" s="272">
        <v>0</v>
      </c>
    </row>
    <row r="4" spans="1:5" x14ac:dyDescent="0.3">
      <c r="A4" s="270" t="s">
        <v>9</v>
      </c>
      <c r="B4" s="271">
        <v>1</v>
      </c>
      <c r="C4" s="271">
        <v>0</v>
      </c>
      <c r="D4" s="271">
        <v>1</v>
      </c>
      <c r="E4" s="272">
        <v>4.0000000000000001E-3</v>
      </c>
    </row>
    <row r="5" spans="1:5" x14ac:dyDescent="0.3">
      <c r="A5" s="270" t="s">
        <v>11</v>
      </c>
      <c r="B5" s="271">
        <v>59</v>
      </c>
      <c r="C5" s="271">
        <v>2</v>
      </c>
      <c r="D5" s="271">
        <v>76</v>
      </c>
      <c r="E5" s="272">
        <v>0.214</v>
      </c>
    </row>
    <row r="6" spans="1:5" x14ac:dyDescent="0.3">
      <c r="A6" s="270" t="s">
        <v>13</v>
      </c>
      <c r="B6" s="271">
        <v>1</v>
      </c>
      <c r="C6" s="271">
        <v>1</v>
      </c>
      <c r="D6" s="271">
        <v>2</v>
      </c>
      <c r="E6" s="272">
        <v>4.0000000000000001E-3</v>
      </c>
    </row>
    <row r="7" spans="1:5" x14ac:dyDescent="0.3">
      <c r="A7" s="270" t="s">
        <v>15</v>
      </c>
      <c r="B7" s="271">
        <v>5</v>
      </c>
      <c r="C7" s="271">
        <v>1</v>
      </c>
      <c r="D7" s="271">
        <v>9</v>
      </c>
      <c r="E7" s="272">
        <v>1.7999999999999999E-2</v>
      </c>
    </row>
    <row r="8" spans="1:5" x14ac:dyDescent="0.3">
      <c r="A8" s="270" t="s">
        <v>23</v>
      </c>
      <c r="B8" s="271">
        <v>10</v>
      </c>
      <c r="C8" s="271">
        <v>0</v>
      </c>
      <c r="D8" s="271">
        <v>10</v>
      </c>
      <c r="E8" s="272">
        <v>3.5999999999999997E-2</v>
      </c>
    </row>
    <row r="9" spans="1:5" x14ac:dyDescent="0.3">
      <c r="A9" s="270" t="s">
        <v>25</v>
      </c>
      <c r="B9" s="271">
        <v>5</v>
      </c>
      <c r="C9" s="271">
        <v>0</v>
      </c>
      <c r="D9" s="271">
        <v>7</v>
      </c>
      <c r="E9" s="272">
        <v>1.7999999999999999E-2</v>
      </c>
    </row>
    <row r="10" spans="1:5" x14ac:dyDescent="0.3">
      <c r="A10" s="270" t="s">
        <v>29</v>
      </c>
      <c r="B10" s="271">
        <v>0</v>
      </c>
      <c r="C10" s="271">
        <v>1</v>
      </c>
      <c r="D10" s="271">
        <v>1</v>
      </c>
      <c r="E10" s="272">
        <v>0</v>
      </c>
    </row>
    <row r="11" spans="1:5" x14ac:dyDescent="0.3">
      <c r="A11" s="270" t="s">
        <v>37</v>
      </c>
      <c r="B11" s="271">
        <v>3</v>
      </c>
      <c r="C11" s="271">
        <v>0</v>
      </c>
      <c r="D11" s="271">
        <v>3</v>
      </c>
      <c r="E11" s="272">
        <v>1.0999999999999999E-2</v>
      </c>
    </row>
    <row r="12" spans="1:5" x14ac:dyDescent="0.3">
      <c r="A12" s="270" t="s">
        <v>31</v>
      </c>
      <c r="B12" s="271">
        <v>1</v>
      </c>
      <c r="C12" s="271">
        <v>0</v>
      </c>
      <c r="D12" s="271">
        <v>1</v>
      </c>
      <c r="E12" s="272">
        <v>4.0000000000000001E-3</v>
      </c>
    </row>
    <row r="13" spans="1:5" x14ac:dyDescent="0.3">
      <c r="A13" s="270" t="s">
        <v>33</v>
      </c>
      <c r="B13" s="271">
        <v>0</v>
      </c>
      <c r="C13" s="271">
        <v>0</v>
      </c>
      <c r="D13" s="271">
        <v>1</v>
      </c>
      <c r="E13" s="272">
        <v>0</v>
      </c>
    </row>
    <row r="14" spans="1:5" x14ac:dyDescent="0.3">
      <c r="A14" s="270" t="s">
        <v>35</v>
      </c>
      <c r="B14" s="271">
        <v>5</v>
      </c>
      <c r="C14" s="271">
        <v>0</v>
      </c>
      <c r="D14" s="271">
        <v>5</v>
      </c>
      <c r="E14" s="272">
        <v>1.7999999999999999E-2</v>
      </c>
    </row>
    <row r="15" spans="1:5" x14ac:dyDescent="0.3">
      <c r="A15" s="270" t="s">
        <v>39</v>
      </c>
      <c r="B15" s="271">
        <v>1</v>
      </c>
      <c r="C15" s="271">
        <v>0</v>
      </c>
      <c r="D15" s="271">
        <v>1</v>
      </c>
      <c r="E15" s="272">
        <v>4.0000000000000001E-3</v>
      </c>
    </row>
    <row r="16" spans="1:5" x14ac:dyDescent="0.3">
      <c r="A16" s="270" t="s">
        <v>51</v>
      </c>
      <c r="B16" s="271">
        <v>20</v>
      </c>
      <c r="C16" s="271">
        <v>1</v>
      </c>
      <c r="D16" s="271">
        <v>21</v>
      </c>
      <c r="E16" s="272">
        <v>7.1999999999999995E-2</v>
      </c>
    </row>
    <row r="17" spans="1:5" x14ac:dyDescent="0.3">
      <c r="A17" s="270" t="s">
        <v>49</v>
      </c>
      <c r="B17" s="271">
        <v>1</v>
      </c>
      <c r="C17" s="271">
        <v>0</v>
      </c>
      <c r="D17" s="271">
        <v>5</v>
      </c>
      <c r="E17" s="272">
        <v>4.0000000000000001E-3</v>
      </c>
    </row>
    <row r="18" spans="1:5" x14ac:dyDescent="0.3">
      <c r="A18" s="270" t="s">
        <v>45</v>
      </c>
      <c r="B18" s="271">
        <v>3</v>
      </c>
      <c r="C18" s="271">
        <v>0</v>
      </c>
      <c r="D18" s="271">
        <v>3</v>
      </c>
      <c r="E18" s="272">
        <v>1.0999999999999999E-2</v>
      </c>
    </row>
    <row r="19" spans="1:5" x14ac:dyDescent="0.3">
      <c r="A19" s="270" t="s">
        <v>53</v>
      </c>
      <c r="B19" s="271">
        <v>7</v>
      </c>
      <c r="C19" s="271">
        <v>0</v>
      </c>
      <c r="D19" s="271">
        <v>7</v>
      </c>
      <c r="E19" s="272">
        <v>2.5000000000000001E-2</v>
      </c>
    </row>
    <row r="20" spans="1:5" x14ac:dyDescent="0.3">
      <c r="A20" s="270" t="s">
        <v>55</v>
      </c>
      <c r="B20" s="271">
        <v>7</v>
      </c>
      <c r="C20" s="271">
        <v>0</v>
      </c>
      <c r="D20" s="271">
        <v>8</v>
      </c>
      <c r="E20" s="272">
        <v>2.5000000000000001E-2</v>
      </c>
    </row>
    <row r="21" spans="1:5" x14ac:dyDescent="0.3">
      <c r="A21" s="270" t="s">
        <v>59</v>
      </c>
      <c r="B21" s="271">
        <v>5</v>
      </c>
      <c r="C21" s="271">
        <v>0</v>
      </c>
      <c r="D21" s="271">
        <v>5</v>
      </c>
      <c r="E21" s="272">
        <v>1.7999999999999999E-2</v>
      </c>
    </row>
    <row r="22" spans="1:5" x14ac:dyDescent="0.3">
      <c r="A22" s="270" t="s">
        <v>75</v>
      </c>
      <c r="B22" s="271">
        <v>7</v>
      </c>
      <c r="C22" s="271">
        <v>1</v>
      </c>
      <c r="D22" s="271">
        <v>11</v>
      </c>
      <c r="E22" s="272">
        <v>2.5000000000000001E-2</v>
      </c>
    </row>
    <row r="23" spans="1:5" x14ac:dyDescent="0.3">
      <c r="A23" s="270" t="s">
        <v>77</v>
      </c>
      <c r="B23" s="271">
        <v>2</v>
      </c>
      <c r="C23" s="271">
        <v>0</v>
      </c>
      <c r="D23" s="271">
        <v>2</v>
      </c>
      <c r="E23" s="272">
        <v>7.0000000000000001E-3</v>
      </c>
    </row>
    <row r="24" spans="1:5" x14ac:dyDescent="0.3">
      <c r="A24" s="270" t="s">
        <v>67</v>
      </c>
      <c r="B24" s="271">
        <v>6</v>
      </c>
      <c r="C24" s="271">
        <v>0</v>
      </c>
      <c r="D24" s="271">
        <v>6</v>
      </c>
      <c r="E24" s="272">
        <v>2.1999999999999999E-2</v>
      </c>
    </row>
    <row r="25" spans="1:5" x14ac:dyDescent="0.3">
      <c r="A25" s="270" t="s">
        <v>69</v>
      </c>
      <c r="B25" s="271">
        <v>11</v>
      </c>
      <c r="C25" s="271">
        <v>1</v>
      </c>
      <c r="D25" s="271">
        <v>17</v>
      </c>
      <c r="E25" s="272">
        <v>0.04</v>
      </c>
    </row>
    <row r="26" spans="1:5" x14ac:dyDescent="0.3">
      <c r="A26" s="270" t="s">
        <v>73</v>
      </c>
      <c r="B26" s="271">
        <v>18</v>
      </c>
      <c r="C26" s="271">
        <v>1</v>
      </c>
      <c r="D26" s="271">
        <v>19</v>
      </c>
      <c r="E26" s="272">
        <v>6.5000000000000002E-2</v>
      </c>
    </row>
    <row r="27" spans="1:5" x14ac:dyDescent="0.3">
      <c r="A27" s="270" t="s">
        <v>81</v>
      </c>
      <c r="B27" s="271">
        <v>44</v>
      </c>
      <c r="C27" s="271">
        <v>0</v>
      </c>
      <c r="D27" s="271">
        <v>44</v>
      </c>
      <c r="E27" s="272">
        <v>0.159</v>
      </c>
    </row>
    <row r="28" spans="1:5" x14ac:dyDescent="0.3">
      <c r="A28" s="270" t="s">
        <v>85</v>
      </c>
      <c r="B28" s="271">
        <v>7</v>
      </c>
      <c r="C28" s="271">
        <v>1</v>
      </c>
      <c r="D28" s="271">
        <v>8</v>
      </c>
      <c r="E28" s="272">
        <v>2.5000000000000001E-2</v>
      </c>
    </row>
    <row r="29" spans="1:5" x14ac:dyDescent="0.3">
      <c r="A29" s="270" t="s">
        <v>89</v>
      </c>
      <c r="B29" s="271">
        <v>9</v>
      </c>
      <c r="C29" s="271">
        <v>0</v>
      </c>
      <c r="D29" s="271">
        <v>12</v>
      </c>
      <c r="E29" s="272">
        <v>3.3000000000000002E-2</v>
      </c>
    </row>
    <row r="30" spans="1:5" x14ac:dyDescent="0.3">
      <c r="A30" s="270" t="s">
        <v>93</v>
      </c>
      <c r="B30" s="271">
        <v>1</v>
      </c>
      <c r="C30" s="271">
        <v>0</v>
      </c>
      <c r="D30" s="271">
        <v>3</v>
      </c>
      <c r="E30" s="272">
        <v>4.0000000000000001E-3</v>
      </c>
    </row>
    <row r="31" spans="1:5" x14ac:dyDescent="0.3">
      <c r="A31" s="270" t="s">
        <v>95</v>
      </c>
      <c r="B31" s="271">
        <v>0</v>
      </c>
      <c r="C31" s="271">
        <v>1</v>
      </c>
      <c r="D31" s="271">
        <v>1</v>
      </c>
      <c r="E31" s="272">
        <v>0</v>
      </c>
    </row>
    <row r="32" spans="1:5" x14ac:dyDescent="0.3">
      <c r="A32" s="270" t="s">
        <v>99</v>
      </c>
      <c r="B32" s="271">
        <v>4</v>
      </c>
      <c r="C32" s="271">
        <v>0</v>
      </c>
      <c r="D32" s="271">
        <v>4</v>
      </c>
      <c r="E32" s="272">
        <v>1.4E-2</v>
      </c>
    </row>
    <row r="33" spans="1:5" x14ac:dyDescent="0.3">
      <c r="A33" s="270" t="s">
        <v>101</v>
      </c>
      <c r="B33" s="271">
        <v>5</v>
      </c>
      <c r="C33" s="271">
        <v>0</v>
      </c>
      <c r="D33" s="271">
        <v>5</v>
      </c>
      <c r="E33" s="272">
        <v>1.7999999999999999E-2</v>
      </c>
    </row>
    <row r="34" spans="1:5" x14ac:dyDescent="0.3">
      <c r="A34" s="270" t="s">
        <v>109</v>
      </c>
      <c r="B34" s="271">
        <v>2</v>
      </c>
      <c r="C34" s="271">
        <v>0</v>
      </c>
      <c r="D34" s="271">
        <v>5</v>
      </c>
      <c r="E34" s="272">
        <v>7.0000000000000001E-3</v>
      </c>
    </row>
    <row r="35" spans="1:5" x14ac:dyDescent="0.3">
      <c r="A35" s="270" t="s">
        <v>107</v>
      </c>
      <c r="B35" s="271">
        <v>7</v>
      </c>
      <c r="C35" s="271">
        <v>0</v>
      </c>
      <c r="D35" s="271">
        <v>7</v>
      </c>
      <c r="E35" s="272">
        <v>2.5000000000000001E-2</v>
      </c>
    </row>
    <row r="36" spans="1:5" x14ac:dyDescent="0.3">
      <c r="A36" s="270" t="s">
        <v>111</v>
      </c>
      <c r="B36" s="271">
        <v>1</v>
      </c>
      <c r="C36" s="271">
        <v>0</v>
      </c>
      <c r="D36" s="271">
        <v>1</v>
      </c>
      <c r="E36" s="272">
        <v>4.0000000000000001E-3</v>
      </c>
    </row>
    <row r="37" spans="1:5" x14ac:dyDescent="0.3">
      <c r="A37" s="270" t="s">
        <v>115</v>
      </c>
      <c r="B37" s="271">
        <v>18</v>
      </c>
      <c r="C37" s="271">
        <v>0</v>
      </c>
      <c r="D37" s="271">
        <v>18</v>
      </c>
      <c r="E37" s="272">
        <v>6.5000000000000002E-2</v>
      </c>
    </row>
    <row r="38" spans="1:5" x14ac:dyDescent="0.3">
      <c r="A38" s="270" t="s">
        <v>5</v>
      </c>
      <c r="B38" s="271">
        <v>0</v>
      </c>
      <c r="C38" s="271">
        <v>0</v>
      </c>
      <c r="D38" s="271">
        <v>0</v>
      </c>
      <c r="E38" s="273">
        <v>0</v>
      </c>
    </row>
    <row r="39" spans="1:5" x14ac:dyDescent="0.3">
      <c r="A39" s="270" t="s">
        <v>21</v>
      </c>
      <c r="B39" s="271">
        <v>0</v>
      </c>
      <c r="C39" s="271">
        <v>0</v>
      </c>
      <c r="D39" s="271">
        <v>0</v>
      </c>
      <c r="E39" s="273">
        <v>0</v>
      </c>
    </row>
    <row r="40" spans="1:5" x14ac:dyDescent="0.3">
      <c r="A40" s="270" t="s">
        <v>27</v>
      </c>
      <c r="B40" s="271">
        <v>0</v>
      </c>
      <c r="C40" s="271">
        <v>0</v>
      </c>
      <c r="D40" s="271">
        <v>0</v>
      </c>
      <c r="E40" s="273">
        <v>0</v>
      </c>
    </row>
    <row r="41" spans="1:5" x14ac:dyDescent="0.3">
      <c r="A41" s="270" t="s">
        <v>47</v>
      </c>
      <c r="B41" s="271">
        <v>0</v>
      </c>
      <c r="C41" s="271">
        <v>0</v>
      </c>
      <c r="D41" s="271">
        <v>0</v>
      </c>
      <c r="E41" s="273">
        <v>0</v>
      </c>
    </row>
    <row r="42" spans="1:5" x14ac:dyDescent="0.3">
      <c r="A42" s="270" t="s">
        <v>79</v>
      </c>
      <c r="B42" s="271">
        <v>0</v>
      </c>
      <c r="C42" s="271">
        <v>0</v>
      </c>
      <c r="D42" s="271">
        <v>0</v>
      </c>
      <c r="E42" s="273">
        <v>0</v>
      </c>
    </row>
    <row r="43" spans="1:5" x14ac:dyDescent="0.3">
      <c r="A43" s="270" t="s">
        <v>91</v>
      </c>
      <c r="B43" s="271" t="s">
        <v>164</v>
      </c>
      <c r="C43" s="271" t="s">
        <v>164</v>
      </c>
      <c r="D43" s="271">
        <v>0</v>
      </c>
      <c r="E43" s="273">
        <v>0</v>
      </c>
    </row>
    <row r="44" spans="1:5" x14ac:dyDescent="0.3">
      <c r="A44" s="270" t="s">
        <v>87</v>
      </c>
      <c r="B44" s="271">
        <v>0</v>
      </c>
      <c r="C44" s="271">
        <v>0</v>
      </c>
      <c r="D44" s="271">
        <v>0</v>
      </c>
      <c r="E44" s="273">
        <v>0</v>
      </c>
    </row>
    <row r="45" spans="1:5" x14ac:dyDescent="0.3">
      <c r="A45" s="274" t="s">
        <v>103</v>
      </c>
      <c r="B45" s="264">
        <v>0</v>
      </c>
      <c r="C45" s="264">
        <v>0</v>
      </c>
      <c r="D45" s="264">
        <v>0</v>
      </c>
      <c r="E45" s="275">
        <v>0</v>
      </c>
    </row>
    <row r="47" spans="1:5" x14ac:dyDescent="0.3">
      <c r="A47" s="276" t="s">
        <v>165</v>
      </c>
    </row>
    <row r="48" spans="1:5" x14ac:dyDescent="0.3">
      <c r="A48" s="276" t="s">
        <v>166</v>
      </c>
    </row>
    <row r="49" spans="1:1" x14ac:dyDescent="0.3">
      <c r="A49" s="276" t="s">
        <v>167</v>
      </c>
    </row>
  </sheetData>
  <mergeCells count="1">
    <mergeCell ref="A1:E1"/>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6C0A2-7D6C-4BAB-BBE3-399860058D22}">
  <dimension ref="A1:K39"/>
  <sheetViews>
    <sheetView tabSelected="1" workbookViewId="0">
      <selection activeCell="E10" sqref="E10"/>
    </sheetView>
  </sheetViews>
  <sheetFormatPr defaultRowHeight="14.4" x14ac:dyDescent="0.3"/>
  <cols>
    <col min="2" max="2" width="7.21875" bestFit="1" customWidth="1"/>
    <col min="3" max="3" width="15.6640625" customWidth="1"/>
  </cols>
  <sheetData>
    <row r="1" spans="1:11" x14ac:dyDescent="0.3">
      <c r="A1" s="37" t="s">
        <v>317</v>
      </c>
      <c r="B1" s="36"/>
      <c r="C1" s="36"/>
      <c r="D1" s="36"/>
      <c r="E1" s="36"/>
      <c r="F1" s="36"/>
      <c r="G1" s="36"/>
      <c r="H1" s="36"/>
      <c r="I1" s="36"/>
      <c r="J1" s="36"/>
      <c r="K1" s="36"/>
    </row>
    <row r="2" spans="1:11" x14ac:dyDescent="0.3">
      <c r="A2" s="37" t="s">
        <v>306</v>
      </c>
      <c r="B2" s="36"/>
      <c r="C2" s="36"/>
      <c r="D2" s="36"/>
      <c r="E2" s="36"/>
      <c r="F2" s="36"/>
      <c r="G2" s="36"/>
      <c r="H2" s="36"/>
      <c r="I2" s="36"/>
      <c r="J2" s="36"/>
      <c r="K2" s="36"/>
    </row>
    <row r="3" spans="1:11" x14ac:dyDescent="0.3">
      <c r="A3" s="91" t="s">
        <v>307</v>
      </c>
      <c r="B3" s="36"/>
      <c r="C3" s="36"/>
      <c r="D3" s="36"/>
      <c r="E3" s="36"/>
      <c r="F3" s="36"/>
      <c r="G3" s="36"/>
      <c r="H3" s="36"/>
      <c r="I3" s="36"/>
      <c r="J3" s="36"/>
      <c r="K3" s="36"/>
    </row>
    <row r="4" spans="1:11" x14ac:dyDescent="0.3">
      <c r="A4" s="91" t="s">
        <v>308</v>
      </c>
      <c r="B4" s="36"/>
      <c r="C4" s="36"/>
      <c r="D4" s="36"/>
      <c r="E4" s="36"/>
      <c r="F4" s="36"/>
      <c r="G4" s="36"/>
      <c r="H4" s="36"/>
      <c r="I4" s="36"/>
      <c r="J4" s="36"/>
      <c r="K4" s="36"/>
    </row>
    <row r="5" spans="1:11" x14ac:dyDescent="0.3">
      <c r="A5" s="185" t="s">
        <v>0</v>
      </c>
      <c r="B5" s="185">
        <v>2019</v>
      </c>
      <c r="C5" s="185" t="s">
        <v>259</v>
      </c>
    </row>
    <row r="6" spans="1:11" x14ac:dyDescent="0.3">
      <c r="A6" s="36" t="s">
        <v>2</v>
      </c>
      <c r="B6" s="38">
        <v>0.17199999999999999</v>
      </c>
      <c r="C6" s="39">
        <v>332258</v>
      </c>
    </row>
    <row r="7" spans="1:11" x14ac:dyDescent="0.3">
      <c r="A7" s="36" t="s">
        <v>8</v>
      </c>
      <c r="B7" s="38">
        <v>2.76E-2</v>
      </c>
      <c r="C7" s="39">
        <v>53283</v>
      </c>
    </row>
    <row r="8" spans="1:11" x14ac:dyDescent="0.3">
      <c r="A8" s="36" t="s">
        <v>12</v>
      </c>
      <c r="B8" s="38">
        <v>2.9999999999999997E-4</v>
      </c>
      <c r="C8" s="36">
        <v>589</v>
      </c>
    </row>
    <row r="9" spans="1:11" x14ac:dyDescent="0.3">
      <c r="A9" s="36" t="s">
        <v>16</v>
      </c>
      <c r="B9" s="38">
        <v>2.2000000000000001E-3</v>
      </c>
      <c r="C9" s="39">
        <v>4313</v>
      </c>
    </row>
    <row r="10" spans="1:11" x14ac:dyDescent="0.3">
      <c r="A10" s="36" t="s">
        <v>24</v>
      </c>
      <c r="B10" s="38">
        <v>0.1893</v>
      </c>
      <c r="C10" s="39">
        <v>365737</v>
      </c>
    </row>
    <row r="11" spans="1:11" x14ac:dyDescent="0.3">
      <c r="A11" s="36" t="s">
        <v>26</v>
      </c>
      <c r="B11" s="38">
        <v>4.8500000000000001E-2</v>
      </c>
      <c r="C11" s="39">
        <v>93682</v>
      </c>
    </row>
    <row r="12" spans="1:11" x14ac:dyDescent="0.3">
      <c r="A12" s="36" t="s">
        <v>38</v>
      </c>
      <c r="B12" s="38">
        <v>0</v>
      </c>
      <c r="C12" s="36" t="s">
        <v>168</v>
      </c>
    </row>
    <row r="13" spans="1:11" x14ac:dyDescent="0.3">
      <c r="A13" s="36" t="s">
        <v>32</v>
      </c>
      <c r="B13" s="38">
        <v>5.4000000000000003E-3</v>
      </c>
      <c r="C13" s="39">
        <v>10435</v>
      </c>
    </row>
    <row r="14" spans="1:11" x14ac:dyDescent="0.3">
      <c r="A14" s="36" t="s">
        <v>36</v>
      </c>
      <c r="B14" s="38">
        <v>8.0000000000000004E-4</v>
      </c>
      <c r="C14" s="39">
        <v>1516</v>
      </c>
    </row>
    <row r="15" spans="1:11" x14ac:dyDescent="0.3">
      <c r="A15" s="36" t="s">
        <v>42</v>
      </c>
      <c r="B15" s="38">
        <v>1.1900000000000001E-2</v>
      </c>
      <c r="C15" s="39">
        <v>23071</v>
      </c>
    </row>
    <row r="16" spans="1:11" x14ac:dyDescent="0.3">
      <c r="A16" s="36" t="s">
        <v>44</v>
      </c>
      <c r="B16" s="38">
        <v>4.0599999999999997E-2</v>
      </c>
      <c r="C16" s="39">
        <v>78366</v>
      </c>
    </row>
    <row r="17" spans="1:3" x14ac:dyDescent="0.3">
      <c r="A17" s="36" t="s">
        <v>52</v>
      </c>
      <c r="B17" s="38">
        <v>1.6000000000000001E-3</v>
      </c>
      <c r="C17" s="39">
        <v>3100</v>
      </c>
    </row>
    <row r="18" spans="1:3" x14ac:dyDescent="0.3">
      <c r="A18" s="36" t="s">
        <v>50</v>
      </c>
      <c r="B18" s="38">
        <v>7.51E-2</v>
      </c>
      <c r="C18" s="39">
        <v>144994</v>
      </c>
    </row>
    <row r="19" spans="1:3" x14ac:dyDescent="0.3">
      <c r="A19" s="36" t="s">
        <v>46</v>
      </c>
      <c r="B19" s="38">
        <v>2.5999999999999999E-2</v>
      </c>
      <c r="C19" s="39">
        <v>50260</v>
      </c>
    </row>
    <row r="20" spans="1:3" x14ac:dyDescent="0.3">
      <c r="A20" s="36" t="s">
        <v>54</v>
      </c>
      <c r="B20" s="38">
        <v>1.83E-2</v>
      </c>
      <c r="C20" s="39">
        <v>35353</v>
      </c>
    </row>
    <row r="21" spans="1:3" x14ac:dyDescent="0.3">
      <c r="A21" s="36" t="s">
        <v>56</v>
      </c>
      <c r="B21" s="38">
        <v>1.5699999999999999E-2</v>
      </c>
      <c r="C21" s="39">
        <v>30416</v>
      </c>
    </row>
    <row r="22" spans="1:3" x14ac:dyDescent="0.3">
      <c r="A22" s="36" t="s">
        <v>60</v>
      </c>
      <c r="B22" s="38">
        <v>4.0000000000000002E-4</v>
      </c>
      <c r="C22" s="36">
        <v>774</v>
      </c>
    </row>
    <row r="23" spans="1:3" x14ac:dyDescent="0.3">
      <c r="A23" s="36" t="s">
        <v>58</v>
      </c>
      <c r="B23" s="38">
        <v>1.0500000000000001E-2</v>
      </c>
      <c r="C23" s="39">
        <v>20210</v>
      </c>
    </row>
    <row r="24" spans="1:3" x14ac:dyDescent="0.3">
      <c r="A24" s="36" t="s">
        <v>76</v>
      </c>
      <c r="B24" s="38">
        <v>2.35E-2</v>
      </c>
      <c r="C24" s="39">
        <v>45385</v>
      </c>
    </row>
    <row r="25" spans="1:3" x14ac:dyDescent="0.3">
      <c r="A25" s="36" t="s">
        <v>68</v>
      </c>
      <c r="B25" s="38">
        <v>1.6299999999999999E-2</v>
      </c>
      <c r="C25" s="39">
        <v>31392</v>
      </c>
    </row>
    <row r="26" spans="1:3" x14ac:dyDescent="0.3">
      <c r="A26" s="36" t="s">
        <v>70</v>
      </c>
      <c r="B26" s="38">
        <v>1E-4</v>
      </c>
      <c r="C26" s="36">
        <v>134</v>
      </c>
    </row>
    <row r="27" spans="1:3" x14ac:dyDescent="0.3">
      <c r="A27" s="36" t="s">
        <v>74</v>
      </c>
      <c r="B27" s="38">
        <v>2.4899999999999999E-2</v>
      </c>
      <c r="C27" s="39">
        <v>48046</v>
      </c>
    </row>
    <row r="28" spans="1:3" x14ac:dyDescent="0.3">
      <c r="A28" s="36" t="s">
        <v>82</v>
      </c>
      <c r="B28" s="38">
        <v>6.4999999999999997E-3</v>
      </c>
      <c r="C28" s="39">
        <v>12499</v>
      </c>
    </row>
    <row r="29" spans="1:3" x14ac:dyDescent="0.3">
      <c r="A29" s="36" t="s">
        <v>84</v>
      </c>
      <c r="B29" s="38">
        <v>9.1999999999999998E-3</v>
      </c>
      <c r="C29" s="39">
        <v>17745</v>
      </c>
    </row>
    <row r="30" spans="1:3" x14ac:dyDescent="0.3">
      <c r="A30" s="36" t="s">
        <v>86</v>
      </c>
      <c r="B30" s="38">
        <v>1.35E-2</v>
      </c>
      <c r="C30" s="39">
        <v>26059</v>
      </c>
    </row>
    <row r="31" spans="1:3" x14ac:dyDescent="0.3">
      <c r="A31" s="36" t="s">
        <v>90</v>
      </c>
      <c r="B31" s="38">
        <v>5.8099999999999999E-2</v>
      </c>
      <c r="C31" s="39">
        <v>112266</v>
      </c>
    </row>
    <row r="32" spans="1:3" x14ac:dyDescent="0.3">
      <c r="A32" s="36" t="s">
        <v>92</v>
      </c>
      <c r="B32" s="38">
        <v>0</v>
      </c>
      <c r="C32" s="36" t="s">
        <v>168</v>
      </c>
    </row>
    <row r="33" spans="1:3" x14ac:dyDescent="0.3">
      <c r="A33" s="36" t="s">
        <v>96</v>
      </c>
      <c r="B33" s="38">
        <v>3.0300000000000001E-2</v>
      </c>
      <c r="C33" s="39">
        <v>58460</v>
      </c>
    </row>
    <row r="34" spans="1:3" x14ac:dyDescent="0.3">
      <c r="A34" s="36" t="s">
        <v>100</v>
      </c>
      <c r="B34" s="38">
        <v>1.6299999999999999E-2</v>
      </c>
      <c r="C34" s="39">
        <v>31526</v>
      </c>
    </row>
    <row r="35" spans="1:3" x14ac:dyDescent="0.3">
      <c r="A35" s="36" t="s">
        <v>102</v>
      </c>
      <c r="B35" s="38">
        <v>1.89E-2</v>
      </c>
      <c r="C35" s="39">
        <v>36459</v>
      </c>
    </row>
    <row r="36" spans="1:3" x14ac:dyDescent="0.3">
      <c r="A36" s="36" t="s">
        <v>106</v>
      </c>
      <c r="B36" s="38">
        <v>0</v>
      </c>
      <c r="C36" s="36" t="s">
        <v>168</v>
      </c>
    </row>
    <row r="37" spans="1:3" x14ac:dyDescent="0.3">
      <c r="A37" s="36" t="s">
        <v>110</v>
      </c>
      <c r="B37" s="38">
        <v>6.4699999999999994E-2</v>
      </c>
      <c r="C37" s="39">
        <v>125002</v>
      </c>
    </row>
    <row r="38" spans="1:3" x14ac:dyDescent="0.3">
      <c r="A38" s="36" t="s">
        <v>116</v>
      </c>
      <c r="B38" s="38">
        <v>7.1199999999999999E-2</v>
      </c>
      <c r="C38" s="39">
        <v>137513</v>
      </c>
    </row>
    <row r="39" spans="1:3" x14ac:dyDescent="0.3">
      <c r="A39" s="36" t="s">
        <v>114</v>
      </c>
      <c r="B39" s="38">
        <v>5.0000000000000001E-4</v>
      </c>
      <c r="C39" s="36">
        <v>989</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370EA-ABE2-4DF0-B416-B3D076661B23}">
  <dimension ref="A1:AU62"/>
  <sheetViews>
    <sheetView workbookViewId="0"/>
  </sheetViews>
  <sheetFormatPr defaultRowHeight="14.4" x14ac:dyDescent="0.3"/>
  <cols>
    <col min="5" max="5" width="16.88671875" customWidth="1"/>
    <col min="6" max="6" width="14.109375" customWidth="1"/>
    <col min="8" max="8" width="13" bestFit="1" customWidth="1"/>
    <col min="9" max="9" width="17" customWidth="1"/>
    <col min="10" max="10" width="11.109375" customWidth="1"/>
    <col min="13" max="13" width="12.109375" bestFit="1" customWidth="1"/>
    <col min="16" max="16" width="11" customWidth="1"/>
  </cols>
  <sheetData>
    <row r="1" spans="1:47" x14ac:dyDescent="0.3">
      <c r="A1" s="145" t="s">
        <v>316</v>
      </c>
      <c r="B1" s="146"/>
      <c r="C1" s="146"/>
      <c r="D1" s="146"/>
      <c r="E1" s="146"/>
    </row>
    <row r="2" spans="1:47" x14ac:dyDescent="0.3">
      <c r="A2" s="145" t="s">
        <v>305</v>
      </c>
      <c r="B2" s="146"/>
      <c r="C2" s="146"/>
      <c r="D2" s="146"/>
      <c r="E2" s="146"/>
    </row>
    <row r="3" spans="1:47" x14ac:dyDescent="0.3">
      <c r="A3" s="91" t="s">
        <v>307</v>
      </c>
      <c r="B3" s="146"/>
      <c r="C3" s="146"/>
      <c r="D3" s="146"/>
      <c r="E3" s="146"/>
    </row>
    <row r="4" spans="1:47" x14ac:dyDescent="0.3">
      <c r="A4" s="146"/>
      <c r="B4" s="146"/>
      <c r="C4" s="146"/>
      <c r="D4" s="146"/>
      <c r="E4" s="146"/>
      <c r="G4" s="40" t="s">
        <v>169</v>
      </c>
      <c r="H4" s="205" t="s">
        <v>170</v>
      </c>
      <c r="I4" s="205"/>
      <c r="J4" s="205"/>
      <c r="K4" s="205"/>
      <c r="L4" s="205"/>
      <c r="M4" s="205"/>
      <c r="N4" s="205"/>
      <c r="O4" s="205"/>
      <c r="P4" s="205"/>
      <c r="Q4" s="205"/>
      <c r="R4" s="205"/>
      <c r="S4" s="206"/>
      <c r="T4" s="41" t="s">
        <v>169</v>
      </c>
      <c r="U4" s="42" t="s">
        <v>169</v>
      </c>
      <c r="V4" s="42" t="s">
        <v>169</v>
      </c>
      <c r="W4" s="207" t="s">
        <v>169</v>
      </c>
      <c r="X4" s="203" t="s">
        <v>171</v>
      </c>
      <c r="Y4" s="204"/>
      <c r="Z4" s="209" t="s">
        <v>172</v>
      </c>
      <c r="AA4" s="209"/>
      <c r="AB4" s="210"/>
      <c r="AC4" s="211" t="s">
        <v>169</v>
      </c>
      <c r="AD4" s="203" t="s">
        <v>173</v>
      </c>
      <c r="AE4" s="204"/>
      <c r="AF4" s="209" t="s">
        <v>174</v>
      </c>
      <c r="AG4" s="209"/>
      <c r="AH4" s="210"/>
      <c r="AI4" s="211" t="s">
        <v>169</v>
      </c>
      <c r="AJ4" s="203" t="s">
        <v>175</v>
      </c>
      <c r="AK4" s="204"/>
      <c r="AL4" s="209" t="s">
        <v>176</v>
      </c>
      <c r="AM4" s="209"/>
      <c r="AN4" s="210"/>
      <c r="AO4" s="211" t="s">
        <v>169</v>
      </c>
      <c r="AP4" s="203" t="s">
        <v>177</v>
      </c>
      <c r="AQ4" s="204"/>
      <c r="AR4" s="209" t="s">
        <v>178</v>
      </c>
      <c r="AS4" s="209"/>
      <c r="AT4" s="210"/>
      <c r="AU4" s="211" t="s">
        <v>169</v>
      </c>
    </row>
    <row r="5" spans="1:47" ht="81" x14ac:dyDescent="0.3">
      <c r="A5" s="197" t="s">
        <v>208</v>
      </c>
      <c r="B5" s="198"/>
      <c r="C5" s="198"/>
      <c r="D5" s="198"/>
      <c r="E5" s="199"/>
      <c r="G5" s="43" t="s">
        <v>169</v>
      </c>
      <c r="H5" s="44" t="s">
        <v>179</v>
      </c>
      <c r="I5" s="45" t="s">
        <v>180</v>
      </c>
      <c r="J5" s="208" t="s">
        <v>169</v>
      </c>
      <c r="K5" s="44" t="s">
        <v>181</v>
      </c>
      <c r="L5" s="44" t="s">
        <v>182</v>
      </c>
      <c r="M5" s="45" t="s">
        <v>183</v>
      </c>
      <c r="N5" s="214" t="s">
        <v>169</v>
      </c>
      <c r="O5" s="44" t="s">
        <v>184</v>
      </c>
      <c r="P5" s="45" t="s">
        <v>185</v>
      </c>
      <c r="Q5" s="214" t="s">
        <v>169</v>
      </c>
      <c r="R5" s="66" t="s">
        <v>186</v>
      </c>
      <c r="S5" s="67" t="s">
        <v>187</v>
      </c>
      <c r="T5" s="46" t="s">
        <v>169</v>
      </c>
      <c r="U5" s="68" t="s">
        <v>188</v>
      </c>
      <c r="V5" s="69" t="s">
        <v>189</v>
      </c>
      <c r="W5" s="208"/>
      <c r="X5" s="70" t="s">
        <v>190</v>
      </c>
      <c r="Y5" s="70" t="s">
        <v>191</v>
      </c>
      <c r="Z5" s="70" t="s">
        <v>190</v>
      </c>
      <c r="AA5" s="70" t="s">
        <v>191</v>
      </c>
      <c r="AB5" s="69" t="s">
        <v>192</v>
      </c>
      <c r="AC5" s="212"/>
      <c r="AD5" s="70" t="s">
        <v>190</v>
      </c>
      <c r="AE5" s="70" t="s">
        <v>193</v>
      </c>
      <c r="AF5" s="70" t="s">
        <v>190</v>
      </c>
      <c r="AG5" s="70" t="s">
        <v>191</v>
      </c>
      <c r="AH5" s="69" t="s">
        <v>194</v>
      </c>
      <c r="AI5" s="212"/>
      <c r="AJ5" s="70" t="s">
        <v>190</v>
      </c>
      <c r="AK5" s="70" t="s">
        <v>191</v>
      </c>
      <c r="AL5" s="70" t="s">
        <v>190</v>
      </c>
      <c r="AM5" s="70" t="s">
        <v>191</v>
      </c>
      <c r="AN5" s="69" t="s">
        <v>195</v>
      </c>
      <c r="AO5" s="212"/>
      <c r="AP5" s="70" t="s">
        <v>190</v>
      </c>
      <c r="AQ5" s="70" t="s">
        <v>191</v>
      </c>
      <c r="AR5" s="70" t="s">
        <v>190</v>
      </c>
      <c r="AS5" s="70" t="s">
        <v>191</v>
      </c>
      <c r="AT5" s="69" t="s">
        <v>196</v>
      </c>
      <c r="AU5" s="212"/>
    </row>
    <row r="6" spans="1:47" x14ac:dyDescent="0.3">
      <c r="A6" s="147" t="s">
        <v>201</v>
      </c>
      <c r="B6" s="200" t="s">
        <v>209</v>
      </c>
      <c r="C6" s="201"/>
      <c r="D6" s="201"/>
      <c r="E6" s="202"/>
      <c r="G6" s="47" t="s">
        <v>197</v>
      </c>
      <c r="H6" s="48" t="s">
        <v>198</v>
      </c>
      <c r="I6" s="49" t="s">
        <v>199</v>
      </c>
      <c r="J6" s="208"/>
      <c r="K6" s="50" t="s">
        <v>169</v>
      </c>
      <c r="L6" s="50" t="s">
        <v>169</v>
      </c>
      <c r="M6" s="51" t="s">
        <v>169</v>
      </c>
      <c r="N6" s="215"/>
      <c r="O6" s="51" t="s">
        <v>169</v>
      </c>
      <c r="P6" s="46" t="s">
        <v>169</v>
      </c>
      <c r="Q6" s="217"/>
      <c r="R6" s="218" t="s">
        <v>200</v>
      </c>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19"/>
      <c r="AR6" s="220"/>
      <c r="AS6" s="64"/>
      <c r="AT6" s="64"/>
      <c r="AU6" s="65"/>
    </row>
    <row r="7" spans="1:47" x14ac:dyDescent="0.3">
      <c r="A7" s="150"/>
      <c r="B7" s="191" t="s">
        <v>213</v>
      </c>
      <c r="C7" s="192"/>
      <c r="D7" s="192"/>
      <c r="E7" s="193"/>
      <c r="G7" s="36" t="s">
        <v>2</v>
      </c>
      <c r="H7" s="39">
        <v>6285479000</v>
      </c>
      <c r="I7" s="53">
        <v>6285479000</v>
      </c>
      <c r="J7" s="208"/>
      <c r="K7" s="54" t="s">
        <v>201</v>
      </c>
      <c r="L7" s="38">
        <v>7.6E-3</v>
      </c>
      <c r="M7" s="53">
        <v>55314737</v>
      </c>
      <c r="N7" s="215"/>
      <c r="O7" s="55">
        <v>0.11</v>
      </c>
      <c r="P7" s="53">
        <v>84507765</v>
      </c>
      <c r="Q7" s="215"/>
      <c r="R7" s="57">
        <v>2915</v>
      </c>
      <c r="S7" s="58">
        <v>9.6799999999999997E-2</v>
      </c>
      <c r="T7" s="46" t="s">
        <v>169</v>
      </c>
      <c r="U7" s="36">
        <v>9.4</v>
      </c>
      <c r="V7" s="52">
        <v>9.4</v>
      </c>
      <c r="W7" s="208" t="s">
        <v>169</v>
      </c>
      <c r="X7" s="36">
        <v>5.9</v>
      </c>
      <c r="Y7" s="36">
        <v>1037</v>
      </c>
      <c r="Z7" s="52">
        <v>5.9</v>
      </c>
      <c r="AA7" s="52">
        <v>1037</v>
      </c>
      <c r="AB7" s="52">
        <v>6.12</v>
      </c>
      <c r="AC7" s="208" t="s">
        <v>169</v>
      </c>
      <c r="AD7" s="59" t="s">
        <v>201</v>
      </c>
      <c r="AE7" s="59" t="s">
        <v>201</v>
      </c>
      <c r="AF7" s="52">
        <v>0.179166667</v>
      </c>
      <c r="AG7" s="52">
        <v>70.476190000000003</v>
      </c>
      <c r="AH7" s="52">
        <v>0.01</v>
      </c>
      <c r="AI7" s="208" t="s">
        <v>169</v>
      </c>
      <c r="AJ7" s="36">
        <v>23</v>
      </c>
      <c r="AK7" s="36">
        <v>392</v>
      </c>
      <c r="AL7" s="36">
        <v>23</v>
      </c>
      <c r="AM7" s="52">
        <v>392</v>
      </c>
      <c r="AN7" s="52">
        <v>9.02</v>
      </c>
      <c r="AO7" s="208" t="s">
        <v>169</v>
      </c>
      <c r="AP7" s="36">
        <v>0.4</v>
      </c>
      <c r="AQ7" s="36">
        <v>81</v>
      </c>
      <c r="AR7" s="52">
        <v>0.4</v>
      </c>
      <c r="AS7" s="52">
        <v>81</v>
      </c>
      <c r="AT7" s="52">
        <v>0.03</v>
      </c>
      <c r="AU7" s="208" t="s">
        <v>169</v>
      </c>
    </row>
    <row r="8" spans="1:47" x14ac:dyDescent="0.3">
      <c r="A8" s="148" t="s">
        <v>64</v>
      </c>
      <c r="B8" s="200" t="s">
        <v>288</v>
      </c>
      <c r="C8" s="192"/>
      <c r="D8" s="192"/>
      <c r="E8" s="193"/>
      <c r="G8" s="36" t="s">
        <v>4</v>
      </c>
      <c r="H8" s="52">
        <v>0</v>
      </c>
      <c r="I8" s="52">
        <v>0</v>
      </c>
      <c r="J8" s="208"/>
      <c r="K8" s="52">
        <v>0</v>
      </c>
      <c r="L8" s="38">
        <v>0</v>
      </c>
      <c r="M8" s="52" t="s">
        <v>202</v>
      </c>
      <c r="N8" s="215"/>
      <c r="O8" s="55">
        <v>0</v>
      </c>
      <c r="P8" s="52" t="s">
        <v>203</v>
      </c>
      <c r="Q8" s="215"/>
      <c r="R8" s="56">
        <v>0</v>
      </c>
      <c r="S8" s="58">
        <v>0</v>
      </c>
      <c r="T8" s="46" t="s">
        <v>169</v>
      </c>
      <c r="U8" s="36">
        <v>0.7</v>
      </c>
      <c r="V8" s="52">
        <v>0.7</v>
      </c>
      <c r="W8" s="208"/>
      <c r="X8" s="36">
        <v>0.6</v>
      </c>
      <c r="Y8" s="36">
        <v>1130</v>
      </c>
      <c r="Z8" s="52">
        <v>0.6</v>
      </c>
      <c r="AA8" s="52">
        <v>1130</v>
      </c>
      <c r="AB8" s="52">
        <v>0.68</v>
      </c>
      <c r="AC8" s="208"/>
      <c r="AD8" s="54" t="s">
        <v>201</v>
      </c>
      <c r="AE8" s="54" t="s">
        <v>201</v>
      </c>
      <c r="AF8" s="52">
        <v>0.179166667</v>
      </c>
      <c r="AG8" s="52">
        <v>70.476190000000003</v>
      </c>
      <c r="AH8" s="52">
        <v>0.01</v>
      </c>
      <c r="AI8" s="208"/>
      <c r="AJ8" s="36">
        <v>1.2</v>
      </c>
      <c r="AK8" s="36">
        <v>274</v>
      </c>
      <c r="AL8" s="36">
        <v>1.2</v>
      </c>
      <c r="AM8" s="52">
        <v>274</v>
      </c>
      <c r="AN8" s="52">
        <v>0.33</v>
      </c>
      <c r="AO8" s="208"/>
      <c r="AP8" s="36">
        <v>0.1</v>
      </c>
      <c r="AQ8" s="36">
        <v>137</v>
      </c>
      <c r="AR8" s="52">
        <v>0.1</v>
      </c>
      <c r="AS8" s="52">
        <v>137</v>
      </c>
      <c r="AT8" s="52">
        <v>0.01</v>
      </c>
      <c r="AU8" s="208"/>
    </row>
    <row r="9" spans="1:47" x14ac:dyDescent="0.3">
      <c r="A9" s="151"/>
      <c r="B9" s="191" t="s">
        <v>289</v>
      </c>
      <c r="C9" s="192"/>
      <c r="D9" s="192"/>
      <c r="E9" s="193"/>
      <c r="G9" s="36" t="s">
        <v>10</v>
      </c>
      <c r="H9" s="52">
        <v>0</v>
      </c>
      <c r="I9" s="52">
        <v>0</v>
      </c>
      <c r="J9" s="208"/>
      <c r="K9" s="52">
        <v>0</v>
      </c>
      <c r="L9" s="38">
        <v>0</v>
      </c>
      <c r="M9" s="52" t="s">
        <v>202</v>
      </c>
      <c r="N9" s="215"/>
      <c r="O9" s="55">
        <v>0</v>
      </c>
      <c r="P9" s="52" t="s">
        <v>203</v>
      </c>
      <c r="Q9" s="215"/>
      <c r="R9" s="56">
        <v>0</v>
      </c>
      <c r="S9" s="58">
        <v>0</v>
      </c>
      <c r="T9" s="46" t="s">
        <v>169</v>
      </c>
      <c r="U9" s="36">
        <v>464.9</v>
      </c>
      <c r="V9" s="52">
        <v>464.9</v>
      </c>
      <c r="W9" s="208"/>
      <c r="X9" s="36">
        <v>551.29999999999995</v>
      </c>
      <c r="Y9" s="36">
        <v>1368</v>
      </c>
      <c r="Z9" s="52">
        <v>551.29999999999995</v>
      </c>
      <c r="AA9" s="52">
        <v>1368</v>
      </c>
      <c r="AB9" s="52">
        <v>754.18</v>
      </c>
      <c r="AC9" s="208"/>
      <c r="AD9" s="54" t="s">
        <v>201</v>
      </c>
      <c r="AE9" s="54" t="s">
        <v>201</v>
      </c>
      <c r="AF9" s="52">
        <v>0.179166667</v>
      </c>
      <c r="AG9" s="52">
        <v>70.476190000000003</v>
      </c>
      <c r="AH9" s="52">
        <v>0.01</v>
      </c>
      <c r="AI9" s="208"/>
      <c r="AJ9" s="36">
        <v>1.7</v>
      </c>
      <c r="AK9" s="36">
        <v>269</v>
      </c>
      <c r="AL9" s="36">
        <v>1.7</v>
      </c>
      <c r="AM9" s="52">
        <v>269</v>
      </c>
      <c r="AN9" s="52">
        <v>0.46</v>
      </c>
      <c r="AO9" s="208"/>
      <c r="AP9" s="36">
        <v>4.5</v>
      </c>
      <c r="AQ9" s="36">
        <v>133</v>
      </c>
      <c r="AR9" s="52">
        <v>4.5</v>
      </c>
      <c r="AS9" s="52">
        <v>133</v>
      </c>
      <c r="AT9" s="52">
        <v>0.6</v>
      </c>
      <c r="AU9" s="208"/>
    </row>
    <row r="10" spans="1:47" x14ac:dyDescent="0.3">
      <c r="A10" s="149"/>
      <c r="B10" s="200" t="s">
        <v>290</v>
      </c>
      <c r="C10" s="192"/>
      <c r="D10" s="192"/>
      <c r="E10" s="193"/>
      <c r="G10" s="36" t="s">
        <v>8</v>
      </c>
      <c r="H10" s="39">
        <v>6831027000</v>
      </c>
      <c r="I10" s="53">
        <v>6831027000</v>
      </c>
      <c r="J10" s="208"/>
      <c r="K10" s="39">
        <v>653031000</v>
      </c>
      <c r="L10" s="38">
        <v>9.0200000000000002E-2</v>
      </c>
      <c r="M10" s="53">
        <v>657720660</v>
      </c>
      <c r="N10" s="215"/>
      <c r="O10" s="55">
        <v>0.12</v>
      </c>
      <c r="P10" s="53">
        <v>91842615</v>
      </c>
      <c r="Q10" s="215"/>
      <c r="R10" s="57">
        <v>3439</v>
      </c>
      <c r="S10" s="58">
        <v>0.1142</v>
      </c>
      <c r="T10" s="46" t="s">
        <v>169</v>
      </c>
      <c r="U10" s="36">
        <v>4.2</v>
      </c>
      <c r="V10" s="52">
        <v>4.2</v>
      </c>
      <c r="W10" s="208"/>
      <c r="X10" s="36">
        <v>5.3</v>
      </c>
      <c r="Y10" s="36">
        <v>957</v>
      </c>
      <c r="Z10" s="52">
        <v>5.3</v>
      </c>
      <c r="AA10" s="52">
        <v>957</v>
      </c>
      <c r="AB10" s="52">
        <v>5.07</v>
      </c>
      <c r="AC10" s="208"/>
      <c r="AD10" s="59" t="s">
        <v>201</v>
      </c>
      <c r="AE10" s="59" t="s">
        <v>201</v>
      </c>
      <c r="AF10" s="52">
        <v>0.179166667</v>
      </c>
      <c r="AG10" s="52">
        <v>70.476190000000003</v>
      </c>
      <c r="AH10" s="52">
        <v>0.01</v>
      </c>
      <c r="AI10" s="208"/>
      <c r="AJ10" s="36">
        <v>6.5</v>
      </c>
      <c r="AK10" s="36">
        <v>279</v>
      </c>
      <c r="AL10" s="36">
        <v>6.5</v>
      </c>
      <c r="AM10" s="52">
        <v>279</v>
      </c>
      <c r="AN10" s="52">
        <v>1.81</v>
      </c>
      <c r="AO10" s="208"/>
      <c r="AP10" s="36">
        <v>0.5</v>
      </c>
      <c r="AQ10" s="36">
        <v>103</v>
      </c>
      <c r="AR10" s="52">
        <v>0.5</v>
      </c>
      <c r="AS10" s="52">
        <v>103</v>
      </c>
      <c r="AT10" s="52">
        <v>0.05</v>
      </c>
      <c r="AU10" s="208"/>
    </row>
    <row r="11" spans="1:47" ht="26.25" customHeight="1" x14ac:dyDescent="0.3">
      <c r="A11" s="152" t="s">
        <v>207</v>
      </c>
      <c r="B11" s="191" t="s">
        <v>291</v>
      </c>
      <c r="C11" s="192"/>
      <c r="D11" s="192"/>
      <c r="E11" s="193"/>
      <c r="G11" s="36" t="s">
        <v>12</v>
      </c>
      <c r="H11" s="39">
        <v>1594646000</v>
      </c>
      <c r="I11" s="53">
        <v>1594646000</v>
      </c>
      <c r="J11" s="208"/>
      <c r="K11" s="54" t="s">
        <v>201</v>
      </c>
      <c r="L11" s="38">
        <v>7.6E-3</v>
      </c>
      <c r="M11" s="53">
        <v>55314737</v>
      </c>
      <c r="N11" s="215"/>
      <c r="O11" s="55">
        <v>0.03</v>
      </c>
      <c r="P11" s="53">
        <v>21439889</v>
      </c>
      <c r="Q11" s="215"/>
      <c r="R11" s="56">
        <v>758</v>
      </c>
      <c r="S11" s="58">
        <v>2.52E-2</v>
      </c>
      <c r="T11" s="46" t="s">
        <v>169</v>
      </c>
      <c r="U11" s="36">
        <v>1592.5</v>
      </c>
      <c r="V11" s="52">
        <v>1592.5</v>
      </c>
      <c r="W11" s="208"/>
      <c r="X11" s="36">
        <v>1531.1</v>
      </c>
      <c r="Y11" s="36">
        <v>1317</v>
      </c>
      <c r="Z11" s="52">
        <v>1531.1</v>
      </c>
      <c r="AA11" s="52">
        <v>1317</v>
      </c>
      <c r="AB11" s="60">
        <v>2016.46</v>
      </c>
      <c r="AC11" s="208"/>
      <c r="AD11" s="36">
        <v>82</v>
      </c>
      <c r="AE11" s="36">
        <v>104</v>
      </c>
      <c r="AF11" s="52">
        <v>82</v>
      </c>
      <c r="AG11" s="52">
        <v>104</v>
      </c>
      <c r="AH11" s="52">
        <v>8.5299999999999994</v>
      </c>
      <c r="AI11" s="208"/>
      <c r="AJ11" s="36">
        <v>2415.1999999999998</v>
      </c>
      <c r="AK11" s="36">
        <v>257</v>
      </c>
      <c r="AL11" s="36">
        <v>2415.1999999999998</v>
      </c>
      <c r="AM11" s="52">
        <v>257</v>
      </c>
      <c r="AN11" s="52">
        <v>620.71</v>
      </c>
      <c r="AO11" s="208"/>
      <c r="AP11" s="36">
        <v>315.60000000000002</v>
      </c>
      <c r="AQ11" s="36">
        <v>147</v>
      </c>
      <c r="AR11" s="52">
        <v>315.60000000000002</v>
      </c>
      <c r="AS11" s="52">
        <v>147</v>
      </c>
      <c r="AT11" s="52">
        <v>46.39</v>
      </c>
      <c r="AU11" s="208"/>
    </row>
    <row r="12" spans="1:47" ht="48.75" customHeight="1" x14ac:dyDescent="0.3">
      <c r="A12" s="153" t="s">
        <v>201</v>
      </c>
      <c r="B12" s="191" t="s">
        <v>292</v>
      </c>
      <c r="C12" s="192"/>
      <c r="D12" s="192"/>
      <c r="E12" s="193"/>
      <c r="G12" s="36" t="s">
        <v>14</v>
      </c>
      <c r="H12" s="54" t="s">
        <v>201</v>
      </c>
      <c r="I12" s="53">
        <v>139990706</v>
      </c>
      <c r="J12" s="208"/>
      <c r="K12" s="54" t="s">
        <v>201</v>
      </c>
      <c r="L12" s="38">
        <v>7.6E-3</v>
      </c>
      <c r="M12" s="53">
        <v>55314737</v>
      </c>
      <c r="N12" s="215"/>
      <c r="O12" s="55">
        <v>0</v>
      </c>
      <c r="P12" s="53">
        <v>1882164</v>
      </c>
      <c r="Q12" s="215"/>
      <c r="R12" s="56">
        <v>89</v>
      </c>
      <c r="S12" s="58">
        <v>3.0000000000000001E-3</v>
      </c>
      <c r="T12" s="46" t="s">
        <v>169</v>
      </c>
      <c r="U12" s="36">
        <v>2189.9</v>
      </c>
      <c r="V12" s="52">
        <v>2189.9</v>
      </c>
      <c r="W12" s="208"/>
      <c r="X12" s="36">
        <v>2469.3000000000002</v>
      </c>
      <c r="Y12" s="36">
        <v>1372</v>
      </c>
      <c r="Z12" s="52">
        <v>2469.3000000000002</v>
      </c>
      <c r="AA12" s="52">
        <v>1372</v>
      </c>
      <c r="AB12" s="60">
        <v>3387.88</v>
      </c>
      <c r="AC12" s="208"/>
      <c r="AD12" s="54" t="s">
        <v>201</v>
      </c>
      <c r="AE12" s="54" t="s">
        <v>201</v>
      </c>
      <c r="AF12" s="52">
        <v>0.179166667</v>
      </c>
      <c r="AG12" s="52">
        <v>70.476190000000003</v>
      </c>
      <c r="AH12" s="52">
        <v>0.01</v>
      </c>
      <c r="AI12" s="208"/>
      <c r="AJ12" s="36">
        <v>18.399999999999999</v>
      </c>
      <c r="AK12" s="36">
        <v>243</v>
      </c>
      <c r="AL12" s="36">
        <v>18.399999999999999</v>
      </c>
      <c r="AM12" s="52">
        <v>243</v>
      </c>
      <c r="AN12" s="52">
        <v>4.47</v>
      </c>
      <c r="AO12" s="208"/>
      <c r="AP12" s="36">
        <v>742.1</v>
      </c>
      <c r="AQ12" s="36">
        <v>159</v>
      </c>
      <c r="AR12" s="52">
        <v>742.1</v>
      </c>
      <c r="AS12" s="52">
        <v>159</v>
      </c>
      <c r="AT12" s="52">
        <v>117.99</v>
      </c>
      <c r="AU12" s="208"/>
    </row>
    <row r="13" spans="1:47" x14ac:dyDescent="0.3">
      <c r="A13" s="154"/>
      <c r="B13" s="194" t="s">
        <v>293</v>
      </c>
      <c r="C13" s="195"/>
      <c r="D13" s="195"/>
      <c r="E13" s="196"/>
      <c r="G13" s="36" t="s">
        <v>16</v>
      </c>
      <c r="H13" s="52">
        <v>0</v>
      </c>
      <c r="I13" s="52">
        <v>0</v>
      </c>
      <c r="J13" s="208"/>
      <c r="K13" s="52">
        <v>0</v>
      </c>
      <c r="L13" s="38">
        <v>0</v>
      </c>
      <c r="M13" s="52" t="s">
        <v>202</v>
      </c>
      <c r="N13" s="215"/>
      <c r="O13" s="55">
        <v>0</v>
      </c>
      <c r="P13" s="52" t="s">
        <v>203</v>
      </c>
      <c r="Q13" s="215"/>
      <c r="R13" s="56">
        <v>0</v>
      </c>
      <c r="S13" s="58">
        <v>0</v>
      </c>
      <c r="T13" s="46" t="s">
        <v>169</v>
      </c>
      <c r="U13" s="61" t="s">
        <v>64</v>
      </c>
      <c r="V13" s="52">
        <v>4.5</v>
      </c>
      <c r="W13" s="208"/>
      <c r="X13" s="61" t="s">
        <v>64</v>
      </c>
      <c r="Y13" s="61" t="s">
        <v>64</v>
      </c>
      <c r="Z13" s="52">
        <v>4.7</v>
      </c>
      <c r="AA13" s="52">
        <v>1156</v>
      </c>
      <c r="AB13" s="52">
        <v>5.47</v>
      </c>
      <c r="AC13" s="208"/>
      <c r="AD13" s="61" t="s">
        <v>64</v>
      </c>
      <c r="AE13" s="61" t="s">
        <v>64</v>
      </c>
      <c r="AF13" s="52">
        <v>0.53333333299999997</v>
      </c>
      <c r="AG13" s="52">
        <v>222</v>
      </c>
      <c r="AH13" s="52">
        <v>0.12</v>
      </c>
      <c r="AI13" s="208"/>
      <c r="AJ13" s="61" t="s">
        <v>64</v>
      </c>
      <c r="AK13" s="61" t="s">
        <v>64</v>
      </c>
      <c r="AL13" s="36">
        <v>5.6</v>
      </c>
      <c r="AM13" s="52">
        <v>259</v>
      </c>
      <c r="AN13" s="52">
        <v>1.45</v>
      </c>
      <c r="AO13" s="208"/>
      <c r="AP13" s="61" t="s">
        <v>64</v>
      </c>
      <c r="AQ13" s="61" t="s">
        <v>64</v>
      </c>
      <c r="AR13" s="52">
        <v>6.75</v>
      </c>
      <c r="AS13" s="52">
        <v>97</v>
      </c>
      <c r="AT13" s="52">
        <v>0.65</v>
      </c>
      <c r="AU13" s="208"/>
    </row>
    <row r="14" spans="1:47" x14ac:dyDescent="0.3">
      <c r="G14" s="36" t="s">
        <v>18</v>
      </c>
      <c r="H14" s="39">
        <v>2828459000</v>
      </c>
      <c r="I14" s="53">
        <v>2828459000</v>
      </c>
      <c r="J14" s="208"/>
      <c r="K14" s="54" t="s">
        <v>201</v>
      </c>
      <c r="L14" s="38">
        <v>7.6E-3</v>
      </c>
      <c r="M14" s="53">
        <v>55314737</v>
      </c>
      <c r="N14" s="215"/>
      <c r="O14" s="55">
        <v>0.05</v>
      </c>
      <c r="P14" s="53">
        <v>38028406</v>
      </c>
      <c r="Q14" s="215"/>
      <c r="R14" s="57">
        <v>1325</v>
      </c>
      <c r="S14" s="58">
        <v>4.3999999999999997E-2</v>
      </c>
      <c r="T14" s="46" t="s">
        <v>169</v>
      </c>
      <c r="U14" s="62">
        <v>35.9</v>
      </c>
      <c r="V14" s="52">
        <v>17.95</v>
      </c>
      <c r="W14" s="208"/>
      <c r="X14" s="62">
        <v>37.700000000000003</v>
      </c>
      <c r="Y14" s="62">
        <v>1373</v>
      </c>
      <c r="Z14" s="52">
        <v>18.850000000000001</v>
      </c>
      <c r="AA14" s="52">
        <v>1373</v>
      </c>
      <c r="AB14" s="52">
        <v>25.88</v>
      </c>
      <c r="AC14" s="208"/>
      <c r="AD14" s="54" t="s">
        <v>201</v>
      </c>
      <c r="AE14" s="54" t="s">
        <v>201</v>
      </c>
      <c r="AF14" s="52">
        <v>0.179166667</v>
      </c>
      <c r="AG14" s="52">
        <v>70.476190000000003</v>
      </c>
      <c r="AH14" s="52">
        <v>0.01</v>
      </c>
      <c r="AI14" s="208"/>
      <c r="AJ14" s="62">
        <v>18.2</v>
      </c>
      <c r="AK14" s="62">
        <v>260</v>
      </c>
      <c r="AL14" s="36">
        <v>9.1</v>
      </c>
      <c r="AM14" s="52">
        <v>260</v>
      </c>
      <c r="AN14" s="52">
        <v>2.37</v>
      </c>
      <c r="AO14" s="208"/>
      <c r="AP14" s="62">
        <v>37.6</v>
      </c>
      <c r="AQ14" s="62">
        <v>94</v>
      </c>
      <c r="AR14" s="52">
        <v>18.8</v>
      </c>
      <c r="AS14" s="52">
        <v>94</v>
      </c>
      <c r="AT14" s="52">
        <v>1.77</v>
      </c>
      <c r="AU14" s="208"/>
    </row>
    <row r="15" spans="1:47" x14ac:dyDescent="0.3">
      <c r="G15" s="36" t="s">
        <v>20</v>
      </c>
      <c r="H15" s="52">
        <v>0</v>
      </c>
      <c r="I15" s="52">
        <v>0</v>
      </c>
      <c r="J15" s="208"/>
      <c r="K15" s="52">
        <v>0</v>
      </c>
      <c r="L15" s="38">
        <v>0</v>
      </c>
      <c r="M15" s="52" t="s">
        <v>202</v>
      </c>
      <c r="N15" s="215"/>
      <c r="O15" s="55">
        <v>0</v>
      </c>
      <c r="P15" s="52" t="s">
        <v>203</v>
      </c>
      <c r="Q15" s="215"/>
      <c r="R15" s="56">
        <v>0</v>
      </c>
      <c r="S15" s="58">
        <v>0</v>
      </c>
      <c r="T15" s="46" t="s">
        <v>169</v>
      </c>
      <c r="U15" s="52">
        <v>0</v>
      </c>
      <c r="V15" s="52">
        <v>0</v>
      </c>
      <c r="W15" s="208"/>
      <c r="X15" s="52">
        <v>0</v>
      </c>
      <c r="Y15" s="52">
        <v>0</v>
      </c>
      <c r="Z15" s="52">
        <v>0</v>
      </c>
      <c r="AA15" s="52">
        <v>0</v>
      </c>
      <c r="AB15" s="52" t="s">
        <v>204</v>
      </c>
      <c r="AC15" s="208"/>
      <c r="AD15" s="52">
        <v>0</v>
      </c>
      <c r="AE15" s="52">
        <v>0</v>
      </c>
      <c r="AF15" s="52">
        <v>0</v>
      </c>
      <c r="AG15" s="52">
        <v>0</v>
      </c>
      <c r="AH15" s="52" t="s">
        <v>205</v>
      </c>
      <c r="AI15" s="208"/>
      <c r="AJ15" s="52">
        <v>0</v>
      </c>
      <c r="AK15" s="52">
        <v>0</v>
      </c>
      <c r="AL15" s="36">
        <v>0</v>
      </c>
      <c r="AM15" s="52">
        <v>0</v>
      </c>
      <c r="AN15" s="52" t="s">
        <v>204</v>
      </c>
      <c r="AO15" s="208"/>
      <c r="AP15" s="52">
        <v>0</v>
      </c>
      <c r="AQ15" s="52">
        <v>0</v>
      </c>
      <c r="AR15" s="52">
        <v>0</v>
      </c>
      <c r="AS15" s="52">
        <v>0</v>
      </c>
      <c r="AT15" s="52" t="s">
        <v>206</v>
      </c>
      <c r="AU15" s="208"/>
    </row>
    <row r="16" spans="1:47" x14ac:dyDescent="0.3">
      <c r="G16" s="36" t="s">
        <v>24</v>
      </c>
      <c r="H16" s="54" t="s">
        <v>201</v>
      </c>
      <c r="I16" s="53">
        <v>139990706</v>
      </c>
      <c r="J16" s="208"/>
      <c r="K16" s="54" t="s">
        <v>201</v>
      </c>
      <c r="L16" s="38">
        <v>7.6E-3</v>
      </c>
      <c r="M16" s="53">
        <v>55314737</v>
      </c>
      <c r="N16" s="215"/>
      <c r="O16" s="55">
        <v>0</v>
      </c>
      <c r="P16" s="53">
        <v>1882164</v>
      </c>
      <c r="Q16" s="215"/>
      <c r="R16" s="56">
        <v>89</v>
      </c>
      <c r="S16" s="58">
        <v>3.0000000000000001E-3</v>
      </c>
      <c r="T16" s="46" t="s">
        <v>169</v>
      </c>
      <c r="U16" s="36">
        <v>36.1</v>
      </c>
      <c r="V16" s="52">
        <v>36.1</v>
      </c>
      <c r="W16" s="208"/>
      <c r="X16" s="54" t="s">
        <v>201</v>
      </c>
      <c r="Y16" s="54" t="s">
        <v>201</v>
      </c>
      <c r="Z16" s="52">
        <v>480.6</v>
      </c>
      <c r="AA16" s="52">
        <v>1313.6841999999999</v>
      </c>
      <c r="AB16" s="52">
        <v>631.36</v>
      </c>
      <c r="AC16" s="208"/>
      <c r="AD16" s="36">
        <v>0.8</v>
      </c>
      <c r="AE16" s="36">
        <v>392</v>
      </c>
      <c r="AF16" s="52">
        <v>0.8</v>
      </c>
      <c r="AG16" s="52">
        <v>392</v>
      </c>
      <c r="AH16" s="52">
        <v>0.31</v>
      </c>
      <c r="AI16" s="208"/>
      <c r="AJ16" s="36">
        <v>62.3</v>
      </c>
      <c r="AK16" s="36">
        <v>131</v>
      </c>
      <c r="AL16" s="36">
        <v>62.3</v>
      </c>
      <c r="AM16" s="52">
        <v>131</v>
      </c>
      <c r="AN16" s="52">
        <v>8.16</v>
      </c>
      <c r="AO16" s="208"/>
      <c r="AP16" s="36">
        <v>17.8</v>
      </c>
      <c r="AQ16" s="36">
        <v>57</v>
      </c>
      <c r="AR16" s="52">
        <v>17.8</v>
      </c>
      <c r="AS16" s="52">
        <v>57</v>
      </c>
      <c r="AT16" s="52">
        <v>1.01</v>
      </c>
      <c r="AU16" s="208"/>
    </row>
    <row r="17" spans="7:47" x14ac:dyDescent="0.3">
      <c r="G17" s="36" t="s">
        <v>26</v>
      </c>
      <c r="H17" s="39">
        <v>7855952000</v>
      </c>
      <c r="I17" s="53">
        <v>7855952000</v>
      </c>
      <c r="J17" s="208"/>
      <c r="K17" s="54" t="s">
        <v>201</v>
      </c>
      <c r="L17" s="38">
        <v>7.6E-3</v>
      </c>
      <c r="M17" s="53">
        <v>55314737</v>
      </c>
      <c r="N17" s="215"/>
      <c r="O17" s="55">
        <v>0.13</v>
      </c>
      <c r="P17" s="53">
        <v>105622650</v>
      </c>
      <c r="Q17" s="215"/>
      <c r="R17" s="57">
        <v>3636</v>
      </c>
      <c r="S17" s="58">
        <v>0.1208</v>
      </c>
      <c r="T17" s="46" t="s">
        <v>169</v>
      </c>
      <c r="U17" s="36">
        <v>167.5</v>
      </c>
      <c r="V17" s="52">
        <v>167.5</v>
      </c>
      <c r="W17" s="208"/>
      <c r="X17" s="54" t="s">
        <v>201</v>
      </c>
      <c r="Y17" s="54" t="s">
        <v>201</v>
      </c>
      <c r="Z17" s="52">
        <v>480.6</v>
      </c>
      <c r="AA17" s="52">
        <v>1313.6841999999999</v>
      </c>
      <c r="AB17" s="52">
        <v>631.36</v>
      </c>
      <c r="AC17" s="208"/>
      <c r="AD17" s="36">
        <v>1.3</v>
      </c>
      <c r="AE17" s="36">
        <v>442</v>
      </c>
      <c r="AF17" s="52">
        <v>1.3</v>
      </c>
      <c r="AG17" s="52">
        <v>442</v>
      </c>
      <c r="AH17" s="52">
        <v>0.56999999999999995</v>
      </c>
      <c r="AI17" s="208"/>
      <c r="AJ17" s="36">
        <v>65.5</v>
      </c>
      <c r="AK17" s="36">
        <v>243</v>
      </c>
      <c r="AL17" s="36">
        <v>65.5</v>
      </c>
      <c r="AM17" s="52">
        <v>243</v>
      </c>
      <c r="AN17" s="52">
        <v>15.92</v>
      </c>
      <c r="AO17" s="208"/>
      <c r="AP17" s="36">
        <v>28.9</v>
      </c>
      <c r="AQ17" s="36">
        <v>68</v>
      </c>
      <c r="AR17" s="52">
        <v>28.9</v>
      </c>
      <c r="AS17" s="52">
        <v>68</v>
      </c>
      <c r="AT17" s="52">
        <v>1.97</v>
      </c>
      <c r="AU17" s="208"/>
    </row>
    <row r="18" spans="7:47" x14ac:dyDescent="0.3">
      <c r="G18" s="36" t="s">
        <v>30</v>
      </c>
      <c r="H18" s="52">
        <v>0</v>
      </c>
      <c r="I18" s="52">
        <v>0</v>
      </c>
      <c r="J18" s="208"/>
      <c r="K18" s="52">
        <v>0</v>
      </c>
      <c r="L18" s="38">
        <v>0</v>
      </c>
      <c r="M18" s="52" t="s">
        <v>202</v>
      </c>
      <c r="N18" s="215"/>
      <c r="O18" s="55">
        <v>0</v>
      </c>
      <c r="P18" s="52" t="s">
        <v>203</v>
      </c>
      <c r="Q18" s="215"/>
      <c r="R18" s="56">
        <v>0</v>
      </c>
      <c r="S18" s="58">
        <v>0</v>
      </c>
      <c r="T18" s="46" t="s">
        <v>169</v>
      </c>
      <c r="U18" s="36">
        <v>9.1999999999999993</v>
      </c>
      <c r="V18" s="52">
        <v>9.1999999999999993</v>
      </c>
      <c r="W18" s="208"/>
      <c r="X18" s="36">
        <v>13.4</v>
      </c>
      <c r="Y18" s="36">
        <v>1087</v>
      </c>
      <c r="Z18" s="52">
        <v>13.4</v>
      </c>
      <c r="AA18" s="52">
        <v>1087</v>
      </c>
      <c r="AB18" s="52">
        <v>14.57</v>
      </c>
      <c r="AC18" s="208"/>
      <c r="AD18" s="54" t="s">
        <v>201</v>
      </c>
      <c r="AE18" s="54" t="s">
        <v>201</v>
      </c>
      <c r="AF18" s="52">
        <v>0.179166667</v>
      </c>
      <c r="AG18" s="52">
        <v>70.476190000000003</v>
      </c>
      <c r="AH18" s="52">
        <v>0.01</v>
      </c>
      <c r="AI18" s="208"/>
      <c r="AJ18" s="36">
        <v>4.0999999999999996</v>
      </c>
      <c r="AK18" s="36">
        <v>260</v>
      </c>
      <c r="AL18" s="36">
        <v>4.0999999999999996</v>
      </c>
      <c r="AM18" s="52">
        <v>260</v>
      </c>
      <c r="AN18" s="52">
        <v>1.07</v>
      </c>
      <c r="AO18" s="208"/>
      <c r="AP18" s="36">
        <v>1.2</v>
      </c>
      <c r="AQ18" s="36">
        <v>110</v>
      </c>
      <c r="AR18" s="52">
        <v>1.2</v>
      </c>
      <c r="AS18" s="52">
        <v>110</v>
      </c>
      <c r="AT18" s="52">
        <v>0.13</v>
      </c>
      <c r="AU18" s="208"/>
    </row>
    <row r="19" spans="7:47" x14ac:dyDescent="0.3">
      <c r="G19" s="36" t="s">
        <v>32</v>
      </c>
      <c r="H19" s="54" t="s">
        <v>201</v>
      </c>
      <c r="I19" s="53">
        <v>139990706</v>
      </c>
      <c r="J19" s="208"/>
      <c r="K19" s="54" t="s">
        <v>201</v>
      </c>
      <c r="L19" s="38">
        <v>7.6E-3</v>
      </c>
      <c r="M19" s="53">
        <v>55314737</v>
      </c>
      <c r="N19" s="215"/>
      <c r="O19" s="55">
        <v>0</v>
      </c>
      <c r="P19" s="53">
        <v>1882164</v>
      </c>
      <c r="Q19" s="215"/>
      <c r="R19" s="56">
        <v>89</v>
      </c>
      <c r="S19" s="58">
        <v>3.0000000000000001E-3</v>
      </c>
      <c r="T19" s="46" t="s">
        <v>169</v>
      </c>
      <c r="U19" s="36">
        <v>365.7</v>
      </c>
      <c r="V19" s="52">
        <v>365.7</v>
      </c>
      <c r="W19" s="208"/>
      <c r="X19" s="36">
        <v>503.5</v>
      </c>
      <c r="Y19" s="36">
        <v>1288</v>
      </c>
      <c r="Z19" s="52">
        <v>503.5</v>
      </c>
      <c r="AA19" s="52">
        <v>1288</v>
      </c>
      <c r="AB19" s="52">
        <v>648.51</v>
      </c>
      <c r="AC19" s="208"/>
      <c r="AD19" s="36">
        <v>40.299999999999997</v>
      </c>
      <c r="AE19" s="36">
        <v>89</v>
      </c>
      <c r="AF19" s="52">
        <v>40.299999999999997</v>
      </c>
      <c r="AG19" s="52">
        <v>89</v>
      </c>
      <c r="AH19" s="52">
        <v>3.59</v>
      </c>
      <c r="AI19" s="208"/>
      <c r="AJ19" s="36">
        <v>173.5</v>
      </c>
      <c r="AK19" s="36">
        <v>270</v>
      </c>
      <c r="AL19" s="36">
        <v>173.5</v>
      </c>
      <c r="AM19" s="52">
        <v>270</v>
      </c>
      <c r="AN19" s="52">
        <v>46.85</v>
      </c>
      <c r="AO19" s="208"/>
      <c r="AP19" s="36">
        <v>2</v>
      </c>
      <c r="AQ19" s="36">
        <v>131</v>
      </c>
      <c r="AR19" s="52">
        <v>2</v>
      </c>
      <c r="AS19" s="52">
        <v>131</v>
      </c>
      <c r="AT19" s="52">
        <v>0.26</v>
      </c>
      <c r="AU19" s="208"/>
    </row>
    <row r="20" spans="7:47" x14ac:dyDescent="0.3">
      <c r="G20" s="36" t="s">
        <v>34</v>
      </c>
      <c r="H20" s="54" t="s">
        <v>201</v>
      </c>
      <c r="I20" s="53">
        <v>139990706</v>
      </c>
      <c r="J20" s="208"/>
      <c r="K20" s="39">
        <v>2166000</v>
      </c>
      <c r="L20" s="38">
        <v>2.9999999999999997E-4</v>
      </c>
      <c r="M20" s="53">
        <v>2181555</v>
      </c>
      <c r="N20" s="215"/>
      <c r="O20" s="55">
        <v>0</v>
      </c>
      <c r="P20" s="53">
        <v>1882164</v>
      </c>
      <c r="Q20" s="215"/>
      <c r="R20" s="56">
        <v>65</v>
      </c>
      <c r="S20" s="58">
        <v>2.2000000000000001E-3</v>
      </c>
      <c r="T20" s="46" t="s">
        <v>169</v>
      </c>
      <c r="U20" s="36">
        <v>3482.6</v>
      </c>
      <c r="V20" s="52">
        <v>3482.6</v>
      </c>
      <c r="W20" s="208"/>
      <c r="X20" s="54" t="s">
        <v>201</v>
      </c>
      <c r="Y20" s="54" t="s">
        <v>201</v>
      </c>
      <c r="Z20" s="52">
        <v>480.6</v>
      </c>
      <c r="AA20" s="52">
        <v>1313.6841999999999</v>
      </c>
      <c r="AB20" s="52">
        <v>631.36</v>
      </c>
      <c r="AC20" s="208"/>
      <c r="AD20" s="36">
        <v>1</v>
      </c>
      <c r="AE20" s="36">
        <v>383</v>
      </c>
      <c r="AF20" s="52">
        <v>1</v>
      </c>
      <c r="AG20" s="52">
        <v>383</v>
      </c>
      <c r="AH20" s="52">
        <v>0.38</v>
      </c>
      <c r="AI20" s="208"/>
      <c r="AJ20" s="36">
        <v>12420.7</v>
      </c>
      <c r="AK20" s="36">
        <v>286</v>
      </c>
      <c r="AL20" s="36">
        <v>12420.7</v>
      </c>
      <c r="AM20" s="52">
        <v>286</v>
      </c>
      <c r="AN20" s="60">
        <v>3552.32</v>
      </c>
      <c r="AO20" s="208"/>
      <c r="AP20" s="36">
        <v>58.7</v>
      </c>
      <c r="AQ20" s="36">
        <v>89</v>
      </c>
      <c r="AR20" s="52">
        <v>58.7</v>
      </c>
      <c r="AS20" s="52">
        <v>89</v>
      </c>
      <c r="AT20" s="52">
        <v>5.22</v>
      </c>
      <c r="AU20" s="208"/>
    </row>
    <row r="21" spans="7:47" x14ac:dyDescent="0.3">
      <c r="G21" s="36" t="s">
        <v>36</v>
      </c>
      <c r="H21" s="39">
        <v>338057000</v>
      </c>
      <c r="I21" s="53">
        <v>338057000</v>
      </c>
      <c r="J21" s="208"/>
      <c r="K21" s="39">
        <v>924846000</v>
      </c>
      <c r="L21" s="38">
        <v>0.1278</v>
      </c>
      <c r="M21" s="53">
        <v>931487665</v>
      </c>
      <c r="N21" s="215"/>
      <c r="O21" s="55">
        <v>0.01</v>
      </c>
      <c r="P21" s="53">
        <v>4545149</v>
      </c>
      <c r="Q21" s="215"/>
      <c r="R21" s="56">
        <v>578</v>
      </c>
      <c r="S21" s="58">
        <v>1.9199999999999998E-2</v>
      </c>
      <c r="T21" s="46" t="s">
        <v>169</v>
      </c>
      <c r="U21" s="36">
        <v>1824.7</v>
      </c>
      <c r="V21" s="52">
        <v>1824.7</v>
      </c>
      <c r="W21" s="208"/>
      <c r="X21" s="36">
        <v>34.200000000000003</v>
      </c>
      <c r="Y21" s="36">
        <v>1170</v>
      </c>
      <c r="Z21" s="52">
        <v>34.200000000000003</v>
      </c>
      <c r="AA21" s="52">
        <v>1170</v>
      </c>
      <c r="AB21" s="52">
        <v>40.01</v>
      </c>
      <c r="AC21" s="208"/>
      <c r="AD21" s="36">
        <v>4.5</v>
      </c>
      <c r="AE21" s="36">
        <v>300</v>
      </c>
      <c r="AF21" s="52">
        <v>4.5</v>
      </c>
      <c r="AG21" s="52">
        <v>300</v>
      </c>
      <c r="AH21" s="52">
        <v>1.35</v>
      </c>
      <c r="AI21" s="208"/>
      <c r="AJ21" s="36">
        <v>8542.5</v>
      </c>
      <c r="AK21" s="36">
        <v>280</v>
      </c>
      <c r="AL21" s="36">
        <v>8542.5</v>
      </c>
      <c r="AM21" s="52">
        <v>280</v>
      </c>
      <c r="AN21" s="60">
        <v>2391.9</v>
      </c>
      <c r="AO21" s="208"/>
      <c r="AP21" s="36">
        <v>56.6</v>
      </c>
      <c r="AQ21" s="36">
        <v>107</v>
      </c>
      <c r="AR21" s="52">
        <v>56.6</v>
      </c>
      <c r="AS21" s="52">
        <v>107</v>
      </c>
      <c r="AT21" s="52">
        <v>6.06</v>
      </c>
      <c r="AU21" s="208"/>
    </row>
    <row r="22" spans="7:47" x14ac:dyDescent="0.3">
      <c r="G22" s="36" t="s">
        <v>38</v>
      </c>
      <c r="H22" s="39">
        <v>99675000</v>
      </c>
      <c r="I22" s="53">
        <v>99675000</v>
      </c>
      <c r="J22" s="208"/>
      <c r="K22" s="39">
        <v>582940000</v>
      </c>
      <c r="L22" s="38">
        <v>8.0600000000000005E-2</v>
      </c>
      <c r="M22" s="53">
        <v>587126310</v>
      </c>
      <c r="N22" s="215"/>
      <c r="O22" s="55">
        <v>0</v>
      </c>
      <c r="P22" s="53">
        <v>1340122</v>
      </c>
      <c r="Q22" s="215"/>
      <c r="R22" s="56">
        <v>312</v>
      </c>
      <c r="S22" s="58">
        <v>1.04E-2</v>
      </c>
      <c r="T22" s="46" t="s">
        <v>169</v>
      </c>
      <c r="U22" s="36">
        <v>8624</v>
      </c>
      <c r="V22" s="52">
        <v>8624</v>
      </c>
      <c r="W22" s="208"/>
      <c r="X22" s="54" t="s">
        <v>201</v>
      </c>
      <c r="Y22" s="54" t="s">
        <v>201</v>
      </c>
      <c r="Z22" s="52">
        <v>480.6</v>
      </c>
      <c r="AA22" s="52">
        <v>1313.6841999999999</v>
      </c>
      <c r="AB22" s="52">
        <v>631.36</v>
      </c>
      <c r="AC22" s="208"/>
      <c r="AD22" s="54" t="s">
        <v>201</v>
      </c>
      <c r="AE22" s="54" t="s">
        <v>201</v>
      </c>
      <c r="AF22" s="52">
        <v>0.179166667</v>
      </c>
      <c r="AG22" s="52">
        <v>70.476190000000003</v>
      </c>
      <c r="AH22" s="52">
        <v>0.01</v>
      </c>
      <c r="AI22" s="208"/>
      <c r="AJ22" s="36">
        <v>39115.599999999999</v>
      </c>
      <c r="AK22" s="36">
        <v>285</v>
      </c>
      <c r="AL22" s="36">
        <v>39115.599999999999</v>
      </c>
      <c r="AM22" s="52">
        <v>285</v>
      </c>
      <c r="AN22" s="60">
        <v>11147.95</v>
      </c>
      <c r="AO22" s="208"/>
      <c r="AP22" s="36">
        <v>2.2000000000000002</v>
      </c>
      <c r="AQ22" s="36">
        <v>154</v>
      </c>
      <c r="AR22" s="52">
        <v>2.2000000000000002</v>
      </c>
      <c r="AS22" s="52">
        <v>154</v>
      </c>
      <c r="AT22" s="52">
        <v>0.34</v>
      </c>
      <c r="AU22" s="208"/>
    </row>
    <row r="23" spans="7:47" x14ac:dyDescent="0.3">
      <c r="G23" s="36" t="s">
        <v>40</v>
      </c>
      <c r="H23" s="54" t="s">
        <v>201</v>
      </c>
      <c r="I23" s="53">
        <v>139990706</v>
      </c>
      <c r="J23" s="208"/>
      <c r="K23" s="54" t="s">
        <v>201</v>
      </c>
      <c r="L23" s="38">
        <v>7.6E-3</v>
      </c>
      <c r="M23" s="53">
        <v>55314737</v>
      </c>
      <c r="N23" s="215"/>
      <c r="O23" s="55">
        <v>0</v>
      </c>
      <c r="P23" s="53">
        <v>1882164</v>
      </c>
      <c r="Q23" s="215"/>
      <c r="R23" s="56">
        <v>89</v>
      </c>
      <c r="S23" s="58">
        <v>3.0000000000000001E-3</v>
      </c>
      <c r="T23" s="46" t="s">
        <v>169</v>
      </c>
      <c r="U23" s="36">
        <v>5585.8</v>
      </c>
      <c r="V23" s="52">
        <v>5585.8</v>
      </c>
      <c r="W23" s="208"/>
      <c r="X23" s="36">
        <v>6436.7</v>
      </c>
      <c r="Y23" s="36">
        <v>1343</v>
      </c>
      <c r="Z23" s="52">
        <v>6436.7</v>
      </c>
      <c r="AA23" s="52">
        <v>1343</v>
      </c>
      <c r="AB23" s="60">
        <v>8644.49</v>
      </c>
      <c r="AC23" s="208"/>
      <c r="AD23" s="36">
        <v>0.5</v>
      </c>
      <c r="AE23" s="36">
        <v>445</v>
      </c>
      <c r="AF23" s="52">
        <v>0.5</v>
      </c>
      <c r="AG23" s="52">
        <v>445</v>
      </c>
      <c r="AH23" s="52">
        <v>0.22</v>
      </c>
      <c r="AI23" s="208"/>
      <c r="AJ23" s="54" t="s">
        <v>201</v>
      </c>
      <c r="AK23" s="54" t="s">
        <v>201</v>
      </c>
      <c r="AL23" s="36">
        <v>4633.3999999999996</v>
      </c>
      <c r="AM23" s="52">
        <v>264.35897399999999</v>
      </c>
      <c r="AN23" s="60">
        <v>1224.8800000000001</v>
      </c>
      <c r="AO23" s="208"/>
      <c r="AP23" s="36">
        <v>4.9000000000000004</v>
      </c>
      <c r="AQ23" s="36">
        <v>95</v>
      </c>
      <c r="AR23" s="52">
        <v>4.9000000000000004</v>
      </c>
      <c r="AS23" s="52">
        <v>95</v>
      </c>
      <c r="AT23" s="52">
        <v>0.47</v>
      </c>
      <c r="AU23" s="208"/>
    </row>
    <row r="24" spans="7:47" x14ac:dyDescent="0.3">
      <c r="G24" s="36" t="s">
        <v>42</v>
      </c>
      <c r="H24" s="39">
        <v>1840830000</v>
      </c>
      <c r="I24" s="53">
        <v>1840830000</v>
      </c>
      <c r="J24" s="208"/>
      <c r="K24" s="54" t="s">
        <v>201</v>
      </c>
      <c r="L24" s="38">
        <v>7.6E-3</v>
      </c>
      <c r="M24" s="53">
        <v>55314737</v>
      </c>
      <c r="N24" s="215"/>
      <c r="O24" s="55">
        <v>0.03</v>
      </c>
      <c r="P24" s="53">
        <v>24749813</v>
      </c>
      <c r="Q24" s="215"/>
      <c r="R24" s="56">
        <v>871</v>
      </c>
      <c r="S24" s="58">
        <v>2.8899999999999999E-2</v>
      </c>
      <c r="T24" s="46" t="s">
        <v>169</v>
      </c>
      <c r="U24" s="36">
        <v>578.29999999999995</v>
      </c>
      <c r="V24" s="52">
        <v>578.29999999999995</v>
      </c>
      <c r="W24" s="208"/>
      <c r="X24" s="36">
        <v>39.1</v>
      </c>
      <c r="Y24" s="36">
        <v>1053</v>
      </c>
      <c r="Z24" s="52">
        <v>39.1</v>
      </c>
      <c r="AA24" s="52">
        <v>1053</v>
      </c>
      <c r="AB24" s="52">
        <v>41.17</v>
      </c>
      <c r="AC24" s="208"/>
      <c r="AD24" s="54" t="s">
        <v>201</v>
      </c>
      <c r="AE24" s="54" t="s">
        <v>201</v>
      </c>
      <c r="AF24" s="52">
        <v>0.179166667</v>
      </c>
      <c r="AG24" s="52">
        <v>70.476190000000003</v>
      </c>
      <c r="AH24" s="52">
        <v>0.01</v>
      </c>
      <c r="AI24" s="208"/>
      <c r="AJ24" s="54" t="s">
        <v>201</v>
      </c>
      <c r="AK24" s="54" t="s">
        <v>201</v>
      </c>
      <c r="AL24" s="36">
        <v>4633.3999999999996</v>
      </c>
      <c r="AM24" s="52">
        <v>264.35897399999999</v>
      </c>
      <c r="AN24" s="60">
        <v>1224.8800000000001</v>
      </c>
      <c r="AO24" s="208"/>
      <c r="AP24" s="36">
        <v>16.7</v>
      </c>
      <c r="AQ24" s="36">
        <v>119</v>
      </c>
      <c r="AR24" s="52">
        <v>16.7</v>
      </c>
      <c r="AS24" s="52">
        <v>119</v>
      </c>
      <c r="AT24" s="52">
        <v>1.99</v>
      </c>
      <c r="AU24" s="208"/>
    </row>
    <row r="25" spans="7:47" x14ac:dyDescent="0.3">
      <c r="G25" s="36" t="s">
        <v>44</v>
      </c>
      <c r="H25" s="39">
        <v>1232448000</v>
      </c>
      <c r="I25" s="53">
        <v>1232448000</v>
      </c>
      <c r="J25" s="208"/>
      <c r="K25" s="54" t="s">
        <v>201</v>
      </c>
      <c r="L25" s="38">
        <v>7.6E-3</v>
      </c>
      <c r="M25" s="53">
        <v>55314737</v>
      </c>
      <c r="N25" s="215"/>
      <c r="O25" s="55">
        <v>0.02</v>
      </c>
      <c r="P25" s="53">
        <v>16570165</v>
      </c>
      <c r="Q25" s="215"/>
      <c r="R25" s="56">
        <v>592</v>
      </c>
      <c r="S25" s="58">
        <v>1.9699999999999999E-2</v>
      </c>
      <c r="T25" s="46" t="s">
        <v>169</v>
      </c>
      <c r="U25" s="36">
        <v>4.0999999999999996</v>
      </c>
      <c r="V25" s="52">
        <v>4.0999999999999996</v>
      </c>
      <c r="W25" s="208"/>
      <c r="X25" s="36">
        <v>5.5</v>
      </c>
      <c r="Y25" s="36">
        <v>788</v>
      </c>
      <c r="Z25" s="52">
        <v>5.5</v>
      </c>
      <c r="AA25" s="52">
        <v>788</v>
      </c>
      <c r="AB25" s="52">
        <v>4.33</v>
      </c>
      <c r="AC25" s="208"/>
      <c r="AD25" s="36">
        <v>0.2</v>
      </c>
      <c r="AE25" s="36">
        <v>423</v>
      </c>
      <c r="AF25" s="52">
        <v>0.2</v>
      </c>
      <c r="AG25" s="52">
        <v>423</v>
      </c>
      <c r="AH25" s="52">
        <v>0.08</v>
      </c>
      <c r="AI25" s="208"/>
      <c r="AJ25" s="36">
        <v>8.1999999999999993</v>
      </c>
      <c r="AK25" s="36">
        <v>217</v>
      </c>
      <c r="AL25" s="36">
        <v>8.1999999999999993</v>
      </c>
      <c r="AM25" s="52">
        <v>217</v>
      </c>
      <c r="AN25" s="52">
        <v>1.78</v>
      </c>
      <c r="AO25" s="208"/>
      <c r="AP25" s="36">
        <v>4.5</v>
      </c>
      <c r="AQ25" s="36">
        <v>55</v>
      </c>
      <c r="AR25" s="52">
        <v>4.5</v>
      </c>
      <c r="AS25" s="52">
        <v>55</v>
      </c>
      <c r="AT25" s="52">
        <v>0.25</v>
      </c>
      <c r="AU25" s="208"/>
    </row>
    <row r="26" spans="7:47" x14ac:dyDescent="0.3">
      <c r="G26" s="36" t="s">
        <v>46</v>
      </c>
      <c r="H26" s="54" t="s">
        <v>201</v>
      </c>
      <c r="I26" s="53">
        <v>139990706</v>
      </c>
      <c r="J26" s="208"/>
      <c r="K26" s="54" t="s">
        <v>201</v>
      </c>
      <c r="L26" s="38">
        <v>7.6E-3</v>
      </c>
      <c r="M26" s="53">
        <v>55314737</v>
      </c>
      <c r="N26" s="215"/>
      <c r="O26" s="55">
        <v>0</v>
      </c>
      <c r="P26" s="53">
        <v>1882164</v>
      </c>
      <c r="Q26" s="215"/>
      <c r="R26" s="56">
        <v>89</v>
      </c>
      <c r="S26" s="58">
        <v>3.0000000000000001E-3</v>
      </c>
      <c r="T26" s="46" t="s">
        <v>169</v>
      </c>
      <c r="U26" s="61" t="s">
        <v>64</v>
      </c>
      <c r="V26" s="52">
        <v>4.5</v>
      </c>
      <c r="W26" s="208"/>
      <c r="X26" s="61" t="s">
        <v>64</v>
      </c>
      <c r="Y26" s="61" t="s">
        <v>64</v>
      </c>
      <c r="Z26" s="52">
        <v>4.7</v>
      </c>
      <c r="AA26" s="52">
        <v>1156</v>
      </c>
      <c r="AB26" s="52">
        <v>5.47</v>
      </c>
      <c r="AC26" s="208"/>
      <c r="AD26" s="61" t="s">
        <v>64</v>
      </c>
      <c r="AE26" s="61" t="s">
        <v>64</v>
      </c>
      <c r="AF26" s="52">
        <v>0.53333333299999997</v>
      </c>
      <c r="AG26" s="52">
        <v>222</v>
      </c>
      <c r="AH26" s="52">
        <v>0.12</v>
      </c>
      <c r="AI26" s="208"/>
      <c r="AJ26" s="61" t="s">
        <v>64</v>
      </c>
      <c r="AK26" s="61" t="s">
        <v>64</v>
      </c>
      <c r="AL26" s="36">
        <v>5.6</v>
      </c>
      <c r="AM26" s="52">
        <v>259</v>
      </c>
      <c r="AN26" s="52">
        <v>1.45</v>
      </c>
      <c r="AO26" s="208"/>
      <c r="AP26" s="61" t="s">
        <v>64</v>
      </c>
      <c r="AQ26" s="61" t="s">
        <v>64</v>
      </c>
      <c r="AR26" s="52">
        <v>6.75</v>
      </c>
      <c r="AS26" s="52">
        <v>97</v>
      </c>
      <c r="AT26" s="52">
        <v>0.65</v>
      </c>
      <c r="AU26" s="208"/>
    </row>
    <row r="27" spans="7:47" x14ac:dyDescent="0.3">
      <c r="G27" s="36" t="s">
        <v>50</v>
      </c>
      <c r="H27" s="39">
        <v>833928000</v>
      </c>
      <c r="I27" s="53">
        <v>833928000</v>
      </c>
      <c r="J27" s="208"/>
      <c r="K27" s="54" t="s">
        <v>201</v>
      </c>
      <c r="L27" s="38">
        <v>7.6E-3</v>
      </c>
      <c r="M27" s="53">
        <v>55314737</v>
      </c>
      <c r="N27" s="215"/>
      <c r="O27" s="55">
        <v>0.01</v>
      </c>
      <c r="P27" s="53">
        <v>11212096</v>
      </c>
      <c r="Q27" s="215"/>
      <c r="R27" s="56">
        <v>408</v>
      </c>
      <c r="S27" s="58">
        <v>1.3599999999999999E-2</v>
      </c>
      <c r="T27" s="46" t="s">
        <v>169</v>
      </c>
      <c r="U27" s="63" t="s">
        <v>207</v>
      </c>
      <c r="V27" s="52">
        <v>18</v>
      </c>
      <c r="W27" s="208"/>
      <c r="X27" s="63" t="s">
        <v>207</v>
      </c>
      <c r="Y27" s="63" t="s">
        <v>207</v>
      </c>
      <c r="Z27" s="52">
        <v>18.850000000000001</v>
      </c>
      <c r="AA27" s="52">
        <v>1373</v>
      </c>
      <c r="AB27" s="52">
        <v>25.88</v>
      </c>
      <c r="AC27" s="208"/>
      <c r="AD27" s="54" t="s">
        <v>201</v>
      </c>
      <c r="AE27" s="54" t="s">
        <v>201</v>
      </c>
      <c r="AF27" s="52">
        <v>0.179166667</v>
      </c>
      <c r="AG27" s="52">
        <v>70.476190000000003</v>
      </c>
      <c r="AH27" s="52">
        <v>0.01</v>
      </c>
      <c r="AI27" s="208"/>
      <c r="AJ27" s="63" t="s">
        <v>207</v>
      </c>
      <c r="AK27" s="63" t="s">
        <v>207</v>
      </c>
      <c r="AL27" s="36">
        <v>9.1</v>
      </c>
      <c r="AM27" s="52">
        <v>260</v>
      </c>
      <c r="AN27" s="52">
        <v>2.37</v>
      </c>
      <c r="AO27" s="208"/>
      <c r="AP27" s="63" t="s">
        <v>207</v>
      </c>
      <c r="AQ27" s="63" t="s">
        <v>207</v>
      </c>
      <c r="AR27" s="52">
        <v>18.8</v>
      </c>
      <c r="AS27" s="52">
        <v>94</v>
      </c>
      <c r="AT27" s="52">
        <v>1.77</v>
      </c>
      <c r="AU27" s="208"/>
    </row>
    <row r="28" spans="7:47" x14ac:dyDescent="0.3">
      <c r="G28" s="36" t="s">
        <v>52</v>
      </c>
      <c r="H28" s="52">
        <v>0</v>
      </c>
      <c r="I28" s="52">
        <v>0</v>
      </c>
      <c r="J28" s="208"/>
      <c r="K28" s="52">
        <v>0</v>
      </c>
      <c r="L28" s="38">
        <v>0</v>
      </c>
      <c r="M28" s="52" t="s">
        <v>202</v>
      </c>
      <c r="N28" s="215"/>
      <c r="O28" s="55">
        <v>0</v>
      </c>
      <c r="P28" s="52" t="s">
        <v>203</v>
      </c>
      <c r="Q28" s="215"/>
      <c r="R28" s="56">
        <v>0</v>
      </c>
      <c r="S28" s="58">
        <v>0</v>
      </c>
      <c r="T28" s="46" t="s">
        <v>169</v>
      </c>
      <c r="U28" s="61" t="s">
        <v>64</v>
      </c>
      <c r="V28" s="52">
        <v>4.5</v>
      </c>
      <c r="W28" s="208"/>
      <c r="X28" s="61" t="s">
        <v>64</v>
      </c>
      <c r="Y28" s="61" t="s">
        <v>64</v>
      </c>
      <c r="Z28" s="52">
        <v>4.7</v>
      </c>
      <c r="AA28" s="52">
        <v>1156</v>
      </c>
      <c r="AB28" s="52">
        <v>5.47</v>
      </c>
      <c r="AC28" s="208"/>
      <c r="AD28" s="61" t="s">
        <v>64</v>
      </c>
      <c r="AE28" s="61" t="s">
        <v>64</v>
      </c>
      <c r="AF28" s="52">
        <v>0.53333333299999997</v>
      </c>
      <c r="AG28" s="52">
        <v>222</v>
      </c>
      <c r="AH28" s="52">
        <v>0.12</v>
      </c>
      <c r="AI28" s="208"/>
      <c r="AJ28" s="61" t="s">
        <v>64</v>
      </c>
      <c r="AK28" s="61" t="s">
        <v>64</v>
      </c>
      <c r="AL28" s="36">
        <v>5.6</v>
      </c>
      <c r="AM28" s="52">
        <v>259</v>
      </c>
      <c r="AN28" s="52">
        <v>1.45</v>
      </c>
      <c r="AO28" s="208"/>
      <c r="AP28" s="61" t="s">
        <v>64</v>
      </c>
      <c r="AQ28" s="61" t="s">
        <v>64</v>
      </c>
      <c r="AR28" s="52">
        <v>6.75</v>
      </c>
      <c r="AS28" s="52">
        <v>97</v>
      </c>
      <c r="AT28" s="52">
        <v>0.65</v>
      </c>
      <c r="AU28" s="208"/>
    </row>
    <row r="29" spans="7:47" x14ac:dyDescent="0.3">
      <c r="G29" s="36" t="s">
        <v>54</v>
      </c>
      <c r="H29" s="54" t="s">
        <v>201</v>
      </c>
      <c r="I29" s="53">
        <v>139990706</v>
      </c>
      <c r="J29" s="208"/>
      <c r="K29" s="54" t="s">
        <v>201</v>
      </c>
      <c r="L29" s="38">
        <v>7.6E-3</v>
      </c>
      <c r="M29" s="53">
        <v>55314737</v>
      </c>
      <c r="N29" s="215"/>
      <c r="O29" s="55">
        <v>0</v>
      </c>
      <c r="P29" s="53">
        <v>1882164</v>
      </c>
      <c r="Q29" s="215"/>
      <c r="R29" s="56">
        <v>89</v>
      </c>
      <c r="S29" s="58">
        <v>3.0000000000000001E-3</v>
      </c>
      <c r="T29" s="46" t="s">
        <v>169</v>
      </c>
      <c r="U29" s="36">
        <v>1071</v>
      </c>
      <c r="V29" s="52">
        <v>1071</v>
      </c>
      <c r="W29" s="208"/>
      <c r="X29" s="54" t="s">
        <v>201</v>
      </c>
      <c r="Y29" s="54" t="s">
        <v>201</v>
      </c>
      <c r="Z29" s="52">
        <v>480.6</v>
      </c>
      <c r="AA29" s="52">
        <v>1313.6841999999999</v>
      </c>
      <c r="AB29" s="52">
        <v>631.36</v>
      </c>
      <c r="AC29" s="208"/>
      <c r="AD29" s="36">
        <v>1.2</v>
      </c>
      <c r="AE29" s="36">
        <v>302</v>
      </c>
      <c r="AF29" s="52">
        <v>1.2</v>
      </c>
      <c r="AG29" s="52">
        <v>302</v>
      </c>
      <c r="AH29" s="52">
        <v>0.36</v>
      </c>
      <c r="AI29" s="208"/>
      <c r="AJ29" s="36">
        <v>2814.2</v>
      </c>
      <c r="AK29" s="36">
        <v>294</v>
      </c>
      <c r="AL29" s="36">
        <v>2814.2</v>
      </c>
      <c r="AM29" s="52">
        <v>294</v>
      </c>
      <c r="AN29" s="52">
        <v>827.37</v>
      </c>
      <c r="AO29" s="208"/>
      <c r="AP29" s="54" t="s">
        <v>201</v>
      </c>
      <c r="AQ29" s="54" t="s">
        <v>201</v>
      </c>
      <c r="AR29" s="52">
        <v>74.266666999999998</v>
      </c>
      <c r="AS29" s="52">
        <v>132</v>
      </c>
      <c r="AT29" s="52">
        <v>9.8000000000000007</v>
      </c>
      <c r="AU29" s="208"/>
    </row>
    <row r="30" spans="7:47" x14ac:dyDescent="0.3">
      <c r="G30" s="36" t="s">
        <v>56</v>
      </c>
      <c r="H30" s="54" t="s">
        <v>201</v>
      </c>
      <c r="I30" s="53">
        <v>139990706</v>
      </c>
      <c r="J30" s="208"/>
      <c r="K30" s="39">
        <v>1137949000</v>
      </c>
      <c r="L30" s="38">
        <v>0.1573</v>
      </c>
      <c r="M30" s="53">
        <v>1146121037</v>
      </c>
      <c r="N30" s="215"/>
      <c r="O30" s="55">
        <v>0</v>
      </c>
      <c r="P30" s="53">
        <v>1882164</v>
      </c>
      <c r="Q30" s="215"/>
      <c r="R30" s="56">
        <v>584</v>
      </c>
      <c r="S30" s="58">
        <v>1.9400000000000001E-2</v>
      </c>
      <c r="T30" s="46" t="s">
        <v>169</v>
      </c>
      <c r="U30" s="36">
        <v>2855.4</v>
      </c>
      <c r="V30" s="52">
        <v>2855.4</v>
      </c>
      <c r="W30" s="208"/>
      <c r="X30" s="54" t="s">
        <v>201</v>
      </c>
      <c r="Y30" s="54" t="s">
        <v>201</v>
      </c>
      <c r="Z30" s="52">
        <v>480.6</v>
      </c>
      <c r="AA30" s="52">
        <v>1313.6841999999999</v>
      </c>
      <c r="AB30" s="52">
        <v>631.36</v>
      </c>
      <c r="AC30" s="208"/>
      <c r="AD30" s="59" t="s">
        <v>201</v>
      </c>
      <c r="AE30" s="59" t="s">
        <v>201</v>
      </c>
      <c r="AF30" s="52">
        <v>0.179166667</v>
      </c>
      <c r="AG30" s="52">
        <v>70.476190000000003</v>
      </c>
      <c r="AH30" s="52">
        <v>0.01</v>
      </c>
      <c r="AI30" s="208"/>
      <c r="AJ30" s="36">
        <v>11929.7</v>
      </c>
      <c r="AK30" s="36">
        <v>276</v>
      </c>
      <c r="AL30" s="36">
        <v>11929.7</v>
      </c>
      <c r="AM30" s="52">
        <v>276</v>
      </c>
      <c r="AN30" s="60">
        <v>3292.6</v>
      </c>
      <c r="AO30" s="208"/>
      <c r="AP30" s="36">
        <v>5.5</v>
      </c>
      <c r="AQ30" s="36">
        <v>95</v>
      </c>
      <c r="AR30" s="52">
        <v>5.5</v>
      </c>
      <c r="AS30" s="52">
        <v>95</v>
      </c>
      <c r="AT30" s="52">
        <v>0.52</v>
      </c>
      <c r="AU30" s="208"/>
    </row>
    <row r="31" spans="7:47" x14ac:dyDescent="0.3">
      <c r="G31" s="36" t="s">
        <v>58</v>
      </c>
      <c r="H31" s="39">
        <v>4589067000</v>
      </c>
      <c r="I31" s="53">
        <v>4589067000</v>
      </c>
      <c r="J31" s="208"/>
      <c r="K31" s="52">
        <v>0</v>
      </c>
      <c r="L31" s="38">
        <v>0</v>
      </c>
      <c r="M31" s="52" t="s">
        <v>202</v>
      </c>
      <c r="N31" s="215"/>
      <c r="O31" s="55">
        <v>0.08</v>
      </c>
      <c r="P31" s="53">
        <v>61699641</v>
      </c>
      <c r="Q31" s="215"/>
      <c r="R31" s="57">
        <v>2110</v>
      </c>
      <c r="S31" s="58">
        <v>7.0099999999999996E-2</v>
      </c>
      <c r="T31" s="46" t="s">
        <v>169</v>
      </c>
      <c r="U31" s="36">
        <v>6.7</v>
      </c>
      <c r="V31" s="52">
        <v>6.7</v>
      </c>
      <c r="W31" s="208"/>
      <c r="X31" s="36">
        <v>4.4000000000000004</v>
      </c>
      <c r="Y31" s="36">
        <v>863</v>
      </c>
      <c r="Z31" s="52">
        <v>4.4000000000000004</v>
      </c>
      <c r="AA31" s="52">
        <v>863</v>
      </c>
      <c r="AB31" s="52">
        <v>3.8</v>
      </c>
      <c r="AC31" s="208"/>
      <c r="AD31" s="54" t="s">
        <v>201</v>
      </c>
      <c r="AE31" s="54" t="s">
        <v>201</v>
      </c>
      <c r="AF31" s="52">
        <v>0.179166667</v>
      </c>
      <c r="AG31" s="52">
        <v>70.476190000000003</v>
      </c>
      <c r="AH31" s="52">
        <v>0.01</v>
      </c>
      <c r="AI31" s="208"/>
      <c r="AJ31" s="36">
        <v>35.6</v>
      </c>
      <c r="AK31" s="36">
        <v>159</v>
      </c>
      <c r="AL31" s="36">
        <v>35.6</v>
      </c>
      <c r="AM31" s="52">
        <v>159</v>
      </c>
      <c r="AN31" s="52">
        <v>5.66</v>
      </c>
      <c r="AO31" s="208"/>
      <c r="AP31" s="36">
        <v>11.3</v>
      </c>
      <c r="AQ31" s="36">
        <v>60</v>
      </c>
      <c r="AR31" s="52">
        <v>11.3</v>
      </c>
      <c r="AS31" s="52">
        <v>60</v>
      </c>
      <c r="AT31" s="52">
        <v>0.68</v>
      </c>
      <c r="AU31" s="208"/>
    </row>
    <row r="32" spans="7:47" x14ac:dyDescent="0.3">
      <c r="G32" s="36" t="s">
        <v>60</v>
      </c>
      <c r="H32" s="39">
        <v>2237230000</v>
      </c>
      <c r="I32" s="53">
        <v>2237230000</v>
      </c>
      <c r="J32" s="208"/>
      <c r="K32" s="39">
        <v>364898000</v>
      </c>
      <c r="L32" s="38">
        <v>5.04E-2</v>
      </c>
      <c r="M32" s="53">
        <v>367518469</v>
      </c>
      <c r="N32" s="215"/>
      <c r="O32" s="55">
        <v>0.04</v>
      </c>
      <c r="P32" s="53">
        <v>30079379</v>
      </c>
      <c r="Q32" s="215"/>
      <c r="R32" s="57">
        <v>1195</v>
      </c>
      <c r="S32" s="58">
        <v>3.9699999999999999E-2</v>
      </c>
      <c r="T32" s="46" t="s">
        <v>169</v>
      </c>
      <c r="U32" s="36">
        <v>1953.7</v>
      </c>
      <c r="V32" s="52">
        <v>1953.7</v>
      </c>
      <c r="W32" s="208"/>
      <c r="X32" s="36">
        <v>47.6</v>
      </c>
      <c r="Y32" s="36">
        <v>1161</v>
      </c>
      <c r="Z32" s="52">
        <v>47.6</v>
      </c>
      <c r="AA32" s="52">
        <v>1161</v>
      </c>
      <c r="AB32" s="52">
        <v>55.26</v>
      </c>
      <c r="AC32" s="208"/>
      <c r="AD32" s="36">
        <v>0.3</v>
      </c>
      <c r="AE32" s="36">
        <v>447</v>
      </c>
      <c r="AF32" s="52">
        <v>0.3</v>
      </c>
      <c r="AG32" s="52">
        <v>447</v>
      </c>
      <c r="AH32" s="52">
        <v>0.13</v>
      </c>
      <c r="AI32" s="208"/>
      <c r="AJ32" s="36">
        <v>8752.7000000000007</v>
      </c>
      <c r="AK32" s="36">
        <v>293</v>
      </c>
      <c r="AL32" s="36">
        <v>8752.7000000000007</v>
      </c>
      <c r="AM32" s="52">
        <v>293</v>
      </c>
      <c r="AN32" s="60">
        <v>2564.54</v>
      </c>
      <c r="AO32" s="208"/>
      <c r="AP32" s="36">
        <v>10.9</v>
      </c>
      <c r="AQ32" s="36">
        <v>86</v>
      </c>
      <c r="AR32" s="52">
        <v>10.9</v>
      </c>
      <c r="AS32" s="52">
        <v>86</v>
      </c>
      <c r="AT32" s="52">
        <v>0.94</v>
      </c>
      <c r="AU32" s="208"/>
    </row>
    <row r="33" spans="7:47" x14ac:dyDescent="0.3">
      <c r="G33" s="36" t="s">
        <v>62</v>
      </c>
      <c r="H33" s="52">
        <v>0</v>
      </c>
      <c r="I33" s="52">
        <v>0</v>
      </c>
      <c r="J33" s="208"/>
      <c r="K33" s="52">
        <v>0</v>
      </c>
      <c r="L33" s="38">
        <v>0</v>
      </c>
      <c r="M33" s="52" t="s">
        <v>202</v>
      </c>
      <c r="N33" s="215"/>
      <c r="O33" s="55">
        <v>0</v>
      </c>
      <c r="P33" s="52" t="s">
        <v>203</v>
      </c>
      <c r="Q33" s="215"/>
      <c r="R33" s="56">
        <v>0</v>
      </c>
      <c r="S33" s="58">
        <v>0</v>
      </c>
      <c r="T33" s="46" t="s">
        <v>169</v>
      </c>
      <c r="U33" s="36">
        <v>21</v>
      </c>
      <c r="V33" s="52">
        <v>21</v>
      </c>
      <c r="W33" s="208"/>
      <c r="X33" s="36">
        <v>21.7</v>
      </c>
      <c r="Y33" s="36">
        <v>1349</v>
      </c>
      <c r="Z33" s="52">
        <v>21.7</v>
      </c>
      <c r="AA33" s="52">
        <v>1349</v>
      </c>
      <c r="AB33" s="52">
        <v>29.27</v>
      </c>
      <c r="AC33" s="208"/>
      <c r="AD33" s="59" t="s">
        <v>201</v>
      </c>
      <c r="AE33" s="59" t="s">
        <v>201</v>
      </c>
      <c r="AF33" s="52">
        <v>0.179166667</v>
      </c>
      <c r="AG33" s="52">
        <v>70.476190000000003</v>
      </c>
      <c r="AH33" s="52">
        <v>0.01</v>
      </c>
      <c r="AI33" s="208"/>
      <c r="AJ33" s="36">
        <v>16.100000000000001</v>
      </c>
      <c r="AK33" s="36">
        <v>282</v>
      </c>
      <c r="AL33" s="36">
        <v>16.100000000000001</v>
      </c>
      <c r="AM33" s="52">
        <v>282</v>
      </c>
      <c r="AN33" s="52">
        <v>4.54</v>
      </c>
      <c r="AO33" s="208"/>
      <c r="AP33" s="36">
        <v>4.8</v>
      </c>
      <c r="AQ33" s="36">
        <v>139</v>
      </c>
      <c r="AR33" s="52">
        <v>4.8</v>
      </c>
      <c r="AS33" s="52">
        <v>139</v>
      </c>
      <c r="AT33" s="52">
        <v>0.67</v>
      </c>
      <c r="AU33" s="208"/>
    </row>
    <row r="34" spans="7:47" x14ac:dyDescent="0.3">
      <c r="G34" s="36" t="s">
        <v>64</v>
      </c>
      <c r="H34" s="54" t="s">
        <v>201</v>
      </c>
      <c r="I34" s="53">
        <v>139990706</v>
      </c>
      <c r="J34" s="208"/>
      <c r="K34" s="52">
        <v>0</v>
      </c>
      <c r="L34" s="38">
        <v>0</v>
      </c>
      <c r="M34" s="52" t="s">
        <v>202</v>
      </c>
      <c r="N34" s="215"/>
      <c r="O34" s="55">
        <v>0</v>
      </c>
      <c r="P34" s="53">
        <v>1882164</v>
      </c>
      <c r="Q34" s="215"/>
      <c r="R34" s="56">
        <v>64</v>
      </c>
      <c r="S34" s="58">
        <v>2.0999999999999999E-3</v>
      </c>
      <c r="T34" s="46" t="s">
        <v>169</v>
      </c>
      <c r="U34" s="36">
        <v>8289.2000000000007</v>
      </c>
      <c r="V34" s="52">
        <v>8289.2000000000007</v>
      </c>
      <c r="W34" s="208"/>
      <c r="X34" s="36">
        <v>7666</v>
      </c>
      <c r="Y34" s="36">
        <v>1401</v>
      </c>
      <c r="Z34" s="52">
        <v>7666</v>
      </c>
      <c r="AA34" s="52">
        <v>1401</v>
      </c>
      <c r="AB34" s="60">
        <v>10740.07</v>
      </c>
      <c r="AC34" s="208"/>
      <c r="AD34" s="54" t="s">
        <v>201</v>
      </c>
      <c r="AE34" s="54" t="s">
        <v>201</v>
      </c>
      <c r="AF34" s="52">
        <v>0.179166667</v>
      </c>
      <c r="AG34" s="52">
        <v>70.476190000000003</v>
      </c>
      <c r="AH34" s="52">
        <v>0.01</v>
      </c>
      <c r="AI34" s="208"/>
      <c r="AJ34" s="36">
        <v>8012.1</v>
      </c>
      <c r="AK34" s="36">
        <v>284</v>
      </c>
      <c r="AL34" s="36">
        <v>8012.1</v>
      </c>
      <c r="AM34" s="52">
        <v>284</v>
      </c>
      <c r="AN34" s="60">
        <v>2275.44</v>
      </c>
      <c r="AO34" s="208"/>
      <c r="AP34" s="36">
        <v>0.7</v>
      </c>
      <c r="AQ34" s="36">
        <v>114</v>
      </c>
      <c r="AR34" s="52">
        <v>0.7</v>
      </c>
      <c r="AS34" s="52">
        <v>114</v>
      </c>
      <c r="AT34" s="52">
        <v>0.08</v>
      </c>
      <c r="AU34" s="208"/>
    </row>
    <row r="35" spans="7:47" x14ac:dyDescent="0.3">
      <c r="G35" s="36" t="s">
        <v>66</v>
      </c>
      <c r="H35" s="52">
        <v>0</v>
      </c>
      <c r="I35" s="52">
        <v>0</v>
      </c>
      <c r="J35" s="208"/>
      <c r="K35" s="52">
        <v>0</v>
      </c>
      <c r="L35" s="38">
        <v>0</v>
      </c>
      <c r="M35" s="52" t="s">
        <v>202</v>
      </c>
      <c r="N35" s="215"/>
      <c r="O35" s="55">
        <v>0</v>
      </c>
      <c r="P35" s="52" t="s">
        <v>203</v>
      </c>
      <c r="Q35" s="215"/>
      <c r="R35" s="56">
        <v>0</v>
      </c>
      <c r="S35" s="58">
        <v>0</v>
      </c>
      <c r="T35" s="46" t="s">
        <v>169</v>
      </c>
      <c r="U35" s="36">
        <v>1.1000000000000001</v>
      </c>
      <c r="V35" s="52">
        <v>1.1000000000000001</v>
      </c>
      <c r="W35" s="208"/>
      <c r="X35" s="36">
        <v>1.4</v>
      </c>
      <c r="Y35" s="36">
        <v>1085</v>
      </c>
      <c r="Z35" s="52">
        <v>1.4</v>
      </c>
      <c r="AA35" s="52">
        <v>1085</v>
      </c>
      <c r="AB35" s="52">
        <v>1.52</v>
      </c>
      <c r="AC35" s="208"/>
      <c r="AD35" s="54" t="s">
        <v>201</v>
      </c>
      <c r="AE35" s="54" t="s">
        <v>201</v>
      </c>
      <c r="AF35" s="52">
        <v>0.179166667</v>
      </c>
      <c r="AG35" s="52">
        <v>70.476190000000003</v>
      </c>
      <c r="AH35" s="52">
        <v>0.01</v>
      </c>
      <c r="AI35" s="208"/>
      <c r="AJ35" s="36">
        <v>0.7</v>
      </c>
      <c r="AK35" s="36">
        <v>257</v>
      </c>
      <c r="AL35" s="36">
        <v>0.7</v>
      </c>
      <c r="AM35" s="52">
        <v>257</v>
      </c>
      <c r="AN35" s="52">
        <v>0.18</v>
      </c>
      <c r="AO35" s="208"/>
      <c r="AP35" s="36">
        <v>0.9</v>
      </c>
      <c r="AQ35" s="36">
        <v>135</v>
      </c>
      <c r="AR35" s="52">
        <v>0.9</v>
      </c>
      <c r="AS35" s="52">
        <v>135</v>
      </c>
      <c r="AT35" s="52">
        <v>0.12</v>
      </c>
      <c r="AU35" s="208"/>
    </row>
    <row r="36" spans="7:47" x14ac:dyDescent="0.3">
      <c r="G36" s="36" t="s">
        <v>68</v>
      </c>
      <c r="H36" s="52">
        <v>0</v>
      </c>
      <c r="I36" s="52">
        <v>0</v>
      </c>
      <c r="J36" s="208"/>
      <c r="K36" s="52">
        <v>0</v>
      </c>
      <c r="L36" s="38">
        <v>0</v>
      </c>
      <c r="M36" s="52" t="s">
        <v>202</v>
      </c>
      <c r="N36" s="215"/>
      <c r="O36" s="55">
        <v>0</v>
      </c>
      <c r="P36" s="52" t="s">
        <v>203</v>
      </c>
      <c r="Q36" s="215"/>
      <c r="R36" s="56">
        <v>0</v>
      </c>
      <c r="S36" s="58">
        <v>0</v>
      </c>
      <c r="T36" s="46" t="s">
        <v>169</v>
      </c>
      <c r="U36" s="61" t="s">
        <v>64</v>
      </c>
      <c r="V36" s="52">
        <v>4.5</v>
      </c>
      <c r="W36" s="208"/>
      <c r="X36" s="61" t="s">
        <v>64</v>
      </c>
      <c r="Y36" s="61" t="s">
        <v>64</v>
      </c>
      <c r="Z36" s="52">
        <v>4.7</v>
      </c>
      <c r="AA36" s="52">
        <v>1156</v>
      </c>
      <c r="AB36" s="52">
        <v>5.47</v>
      </c>
      <c r="AC36" s="208"/>
      <c r="AD36" s="61" t="s">
        <v>64</v>
      </c>
      <c r="AE36" s="61" t="s">
        <v>64</v>
      </c>
      <c r="AF36" s="52">
        <v>0.53333333299999997</v>
      </c>
      <c r="AG36" s="52">
        <v>222</v>
      </c>
      <c r="AH36" s="52">
        <v>0.12</v>
      </c>
      <c r="AI36" s="208"/>
      <c r="AJ36" s="61" t="s">
        <v>64</v>
      </c>
      <c r="AK36" s="61" t="s">
        <v>64</v>
      </c>
      <c r="AL36" s="36">
        <v>5.6</v>
      </c>
      <c r="AM36" s="52">
        <v>259</v>
      </c>
      <c r="AN36" s="52">
        <v>1.45</v>
      </c>
      <c r="AO36" s="208"/>
      <c r="AP36" s="61" t="s">
        <v>64</v>
      </c>
      <c r="AQ36" s="61" t="s">
        <v>64</v>
      </c>
      <c r="AR36" s="52">
        <v>6.75</v>
      </c>
      <c r="AS36" s="52">
        <v>97</v>
      </c>
      <c r="AT36" s="52">
        <v>0.65</v>
      </c>
      <c r="AU36" s="208"/>
    </row>
    <row r="37" spans="7:47" x14ac:dyDescent="0.3">
      <c r="G37" s="36" t="s">
        <v>70</v>
      </c>
      <c r="H37" s="39">
        <v>7168000</v>
      </c>
      <c r="I37" s="53">
        <v>7168000</v>
      </c>
      <c r="J37" s="208"/>
      <c r="K37" s="54" t="s">
        <v>201</v>
      </c>
      <c r="L37" s="38">
        <v>7.6E-3</v>
      </c>
      <c r="M37" s="53">
        <v>55314737</v>
      </c>
      <c r="N37" s="215"/>
      <c r="O37" s="55">
        <v>0</v>
      </c>
      <c r="P37" s="53">
        <v>96373</v>
      </c>
      <c r="Q37" s="215"/>
      <c r="R37" s="56">
        <v>28</v>
      </c>
      <c r="S37" s="58">
        <v>8.9999999999999998E-4</v>
      </c>
      <c r="T37" s="46" t="s">
        <v>169</v>
      </c>
      <c r="U37" s="36">
        <v>41.5</v>
      </c>
      <c r="V37" s="52">
        <v>41.5</v>
      </c>
      <c r="W37" s="208"/>
      <c r="X37" s="36">
        <v>41.9</v>
      </c>
      <c r="Y37" s="36">
        <v>1114</v>
      </c>
      <c r="Z37" s="52">
        <v>41.9</v>
      </c>
      <c r="AA37" s="52">
        <v>1114</v>
      </c>
      <c r="AB37" s="52">
        <v>46.68</v>
      </c>
      <c r="AC37" s="208"/>
      <c r="AD37" s="36">
        <v>22.6</v>
      </c>
      <c r="AE37" s="36">
        <v>379</v>
      </c>
      <c r="AF37" s="52">
        <v>22.6</v>
      </c>
      <c r="AG37" s="52">
        <v>379</v>
      </c>
      <c r="AH37" s="52">
        <v>8.57</v>
      </c>
      <c r="AI37" s="208"/>
      <c r="AJ37" s="36">
        <v>105</v>
      </c>
      <c r="AK37" s="36">
        <v>97</v>
      </c>
      <c r="AL37" s="36">
        <v>105</v>
      </c>
      <c r="AM37" s="52">
        <v>97</v>
      </c>
      <c r="AN37" s="52">
        <v>10.19</v>
      </c>
      <c r="AO37" s="208"/>
      <c r="AP37" s="36">
        <v>167.9</v>
      </c>
      <c r="AQ37" s="36">
        <v>78</v>
      </c>
      <c r="AR37" s="52">
        <v>167.9</v>
      </c>
      <c r="AS37" s="52">
        <v>78</v>
      </c>
      <c r="AT37" s="52">
        <v>13.1</v>
      </c>
      <c r="AU37" s="208"/>
    </row>
    <row r="38" spans="7:47" x14ac:dyDescent="0.3">
      <c r="G38" s="36" t="s">
        <v>72</v>
      </c>
      <c r="H38" s="52">
        <v>0</v>
      </c>
      <c r="I38" s="52">
        <v>0</v>
      </c>
      <c r="J38" s="208"/>
      <c r="K38" s="52">
        <v>0</v>
      </c>
      <c r="L38" s="38">
        <v>0</v>
      </c>
      <c r="M38" s="52" t="s">
        <v>202</v>
      </c>
      <c r="N38" s="215"/>
      <c r="O38" s="55">
        <v>0</v>
      </c>
      <c r="P38" s="52" t="s">
        <v>203</v>
      </c>
      <c r="Q38" s="215"/>
      <c r="R38" s="56">
        <v>0</v>
      </c>
      <c r="S38" s="58">
        <v>0</v>
      </c>
      <c r="T38" s="46" t="s">
        <v>169</v>
      </c>
      <c r="U38" s="36">
        <v>3.7</v>
      </c>
      <c r="V38" s="52">
        <v>3.7</v>
      </c>
      <c r="W38" s="208"/>
      <c r="X38" s="36">
        <v>4.9000000000000004</v>
      </c>
      <c r="Y38" s="36">
        <v>1014</v>
      </c>
      <c r="Z38" s="52">
        <v>4.9000000000000004</v>
      </c>
      <c r="AA38" s="52">
        <v>1014</v>
      </c>
      <c r="AB38" s="52">
        <v>4.97</v>
      </c>
      <c r="AC38" s="208"/>
      <c r="AD38" s="59" t="s">
        <v>201</v>
      </c>
      <c r="AE38" s="59" t="s">
        <v>201</v>
      </c>
      <c r="AF38" s="52">
        <v>0.179166667</v>
      </c>
      <c r="AG38" s="52">
        <v>70.476190000000003</v>
      </c>
      <c r="AH38" s="52">
        <v>0.01</v>
      </c>
      <c r="AI38" s="208"/>
      <c r="AJ38" s="36">
        <v>2.6</v>
      </c>
      <c r="AK38" s="36">
        <v>267</v>
      </c>
      <c r="AL38" s="36">
        <v>2.6</v>
      </c>
      <c r="AM38" s="52">
        <v>267</v>
      </c>
      <c r="AN38" s="52">
        <v>0.69</v>
      </c>
      <c r="AO38" s="208"/>
      <c r="AP38" s="36">
        <v>6.7</v>
      </c>
      <c r="AQ38" s="36">
        <v>143</v>
      </c>
      <c r="AR38" s="52">
        <v>6.7</v>
      </c>
      <c r="AS38" s="52">
        <v>143</v>
      </c>
      <c r="AT38" s="52">
        <v>0.96</v>
      </c>
      <c r="AU38" s="208"/>
    </row>
    <row r="39" spans="7:47" x14ac:dyDescent="0.3">
      <c r="G39" s="36" t="s">
        <v>74</v>
      </c>
      <c r="H39" s="39">
        <v>136979000</v>
      </c>
      <c r="I39" s="53">
        <v>136979000</v>
      </c>
      <c r="J39" s="208"/>
      <c r="K39" s="54" t="s">
        <v>201</v>
      </c>
      <c r="L39" s="38">
        <v>7.6E-3</v>
      </c>
      <c r="M39" s="53">
        <v>55314737</v>
      </c>
      <c r="N39" s="215"/>
      <c r="O39" s="55">
        <v>0</v>
      </c>
      <c r="P39" s="53">
        <v>1841672</v>
      </c>
      <c r="Q39" s="215"/>
      <c r="R39" s="56">
        <v>88</v>
      </c>
      <c r="S39" s="58">
        <v>2.8999999999999998E-3</v>
      </c>
      <c r="T39" s="46" t="s">
        <v>169</v>
      </c>
      <c r="U39" s="36">
        <v>37.6</v>
      </c>
      <c r="V39" s="52">
        <v>37.6</v>
      </c>
      <c r="W39" s="208"/>
      <c r="X39" s="36">
        <v>39.6</v>
      </c>
      <c r="Y39" s="36">
        <v>1200</v>
      </c>
      <c r="Z39" s="52">
        <v>39.6</v>
      </c>
      <c r="AA39" s="52">
        <v>1200</v>
      </c>
      <c r="AB39" s="52">
        <v>47.52</v>
      </c>
      <c r="AC39" s="208"/>
      <c r="AD39" s="36">
        <v>101.1</v>
      </c>
      <c r="AE39" s="36">
        <v>89</v>
      </c>
      <c r="AF39" s="52">
        <v>101.1</v>
      </c>
      <c r="AG39" s="52">
        <v>89</v>
      </c>
      <c r="AH39" s="52">
        <v>9</v>
      </c>
      <c r="AI39" s="208"/>
      <c r="AJ39" s="36">
        <v>24.6</v>
      </c>
      <c r="AK39" s="36">
        <v>241</v>
      </c>
      <c r="AL39" s="36">
        <v>24.6</v>
      </c>
      <c r="AM39" s="52">
        <v>241</v>
      </c>
      <c r="AN39" s="52">
        <v>5.93</v>
      </c>
      <c r="AO39" s="208"/>
      <c r="AP39" s="36">
        <v>58.9</v>
      </c>
      <c r="AQ39" s="36">
        <v>97</v>
      </c>
      <c r="AR39" s="52">
        <v>58.9</v>
      </c>
      <c r="AS39" s="52">
        <v>97</v>
      </c>
      <c r="AT39" s="52">
        <v>5.71</v>
      </c>
      <c r="AU39" s="208"/>
    </row>
    <row r="40" spans="7:47" x14ac:dyDescent="0.3">
      <c r="G40" s="36" t="s">
        <v>76</v>
      </c>
      <c r="H40" s="39">
        <v>7146388000</v>
      </c>
      <c r="I40" s="53">
        <v>7146388000</v>
      </c>
      <c r="J40" s="208"/>
      <c r="K40" s="39">
        <v>817310000</v>
      </c>
      <c r="L40" s="38">
        <v>0.1129</v>
      </c>
      <c r="M40" s="53">
        <v>823179409</v>
      </c>
      <c r="N40" s="215"/>
      <c r="O40" s="55">
        <v>0.12</v>
      </c>
      <c r="P40" s="53">
        <v>96082618</v>
      </c>
      <c r="Q40" s="215"/>
      <c r="R40" s="57">
        <v>3659</v>
      </c>
      <c r="S40" s="58">
        <v>0.1215</v>
      </c>
      <c r="T40" s="46" t="s">
        <v>169</v>
      </c>
      <c r="U40" s="36">
        <v>2708.1</v>
      </c>
      <c r="V40" s="52">
        <v>2708.1</v>
      </c>
      <c r="W40" s="208"/>
      <c r="X40" s="36">
        <v>79.900000000000006</v>
      </c>
      <c r="Y40" s="36">
        <v>1234</v>
      </c>
      <c r="Z40" s="52">
        <v>79.900000000000006</v>
      </c>
      <c r="AA40" s="52">
        <v>1234</v>
      </c>
      <c r="AB40" s="52">
        <v>98.6</v>
      </c>
      <c r="AC40" s="208"/>
      <c r="AD40" s="36">
        <v>0.7</v>
      </c>
      <c r="AE40" s="36">
        <v>301</v>
      </c>
      <c r="AF40" s="52">
        <v>0.7</v>
      </c>
      <c r="AG40" s="52">
        <v>301</v>
      </c>
      <c r="AH40" s="52">
        <v>0.21</v>
      </c>
      <c r="AI40" s="208"/>
      <c r="AJ40" s="54" t="s">
        <v>201</v>
      </c>
      <c r="AK40" s="54" t="s">
        <v>201</v>
      </c>
      <c r="AL40" s="36">
        <v>4633.3999999999996</v>
      </c>
      <c r="AM40" s="52">
        <v>264.35897399999999</v>
      </c>
      <c r="AN40" s="60">
        <v>1224.8800000000001</v>
      </c>
      <c r="AO40" s="208"/>
      <c r="AP40" s="36">
        <v>19.3</v>
      </c>
      <c r="AQ40" s="36">
        <v>69</v>
      </c>
      <c r="AR40" s="52">
        <v>19.3</v>
      </c>
      <c r="AS40" s="52">
        <v>69</v>
      </c>
      <c r="AT40" s="52">
        <v>1.33</v>
      </c>
      <c r="AU40" s="208"/>
    </row>
    <row r="41" spans="7:47" x14ac:dyDescent="0.3">
      <c r="G41" s="36" t="s">
        <v>78</v>
      </c>
      <c r="H41" s="52">
        <v>0</v>
      </c>
      <c r="I41" s="52">
        <v>0</v>
      </c>
      <c r="J41" s="208"/>
      <c r="K41" s="52">
        <v>0</v>
      </c>
      <c r="L41" s="38">
        <v>0</v>
      </c>
      <c r="M41" s="52" t="s">
        <v>202</v>
      </c>
      <c r="N41" s="215"/>
      <c r="O41" s="55">
        <v>0</v>
      </c>
      <c r="P41" s="52" t="s">
        <v>203</v>
      </c>
      <c r="Q41" s="215"/>
      <c r="R41" s="56">
        <v>0</v>
      </c>
      <c r="S41" s="58">
        <v>0</v>
      </c>
      <c r="T41" s="46" t="s">
        <v>169</v>
      </c>
      <c r="U41" s="36">
        <v>7.4</v>
      </c>
      <c r="V41" s="52">
        <v>7.4</v>
      </c>
      <c r="W41" s="208"/>
      <c r="X41" s="36">
        <v>8.8000000000000007</v>
      </c>
      <c r="Y41" s="36">
        <v>1290</v>
      </c>
      <c r="Z41" s="52">
        <v>8.8000000000000007</v>
      </c>
      <c r="AA41" s="52">
        <v>1290</v>
      </c>
      <c r="AB41" s="52">
        <v>11.35</v>
      </c>
      <c r="AC41" s="208"/>
      <c r="AD41" s="54" t="s">
        <v>201</v>
      </c>
      <c r="AE41" s="54" t="s">
        <v>201</v>
      </c>
      <c r="AF41" s="52">
        <v>0.179166667</v>
      </c>
      <c r="AG41" s="52">
        <v>70.476190000000003</v>
      </c>
      <c r="AH41" s="52">
        <v>0.01</v>
      </c>
      <c r="AI41" s="208"/>
      <c r="AJ41" s="36">
        <v>3.1</v>
      </c>
      <c r="AK41" s="36">
        <v>302</v>
      </c>
      <c r="AL41" s="36">
        <v>3.1</v>
      </c>
      <c r="AM41" s="52">
        <v>302</v>
      </c>
      <c r="AN41" s="52">
        <v>0.94</v>
      </c>
      <c r="AO41" s="208"/>
      <c r="AP41" s="36">
        <v>0.6</v>
      </c>
      <c r="AQ41" s="36">
        <v>136</v>
      </c>
      <c r="AR41" s="52">
        <v>0.6</v>
      </c>
      <c r="AS41" s="52">
        <v>136</v>
      </c>
      <c r="AT41" s="52">
        <v>0.08</v>
      </c>
      <c r="AU41" s="208"/>
    </row>
    <row r="42" spans="7:47" x14ac:dyDescent="0.3">
      <c r="G42" s="36" t="s">
        <v>82</v>
      </c>
      <c r="H42" s="54" t="s">
        <v>201</v>
      </c>
      <c r="I42" s="53">
        <v>139990706</v>
      </c>
      <c r="J42" s="208"/>
      <c r="K42" s="39">
        <v>299165000</v>
      </c>
      <c r="L42" s="38">
        <v>4.1300000000000003E-2</v>
      </c>
      <c r="M42" s="53">
        <v>301313416</v>
      </c>
      <c r="N42" s="215"/>
      <c r="O42" s="55">
        <v>0</v>
      </c>
      <c r="P42" s="53">
        <v>1882164</v>
      </c>
      <c r="Q42" s="215"/>
      <c r="R42" s="56">
        <v>201</v>
      </c>
      <c r="S42" s="58">
        <v>6.7000000000000002E-3</v>
      </c>
      <c r="T42" s="46" t="s">
        <v>169</v>
      </c>
      <c r="U42" s="36">
        <v>254.2</v>
      </c>
      <c r="V42" s="52">
        <v>254.2</v>
      </c>
      <c r="W42" s="208"/>
      <c r="X42" s="36">
        <v>64.5</v>
      </c>
      <c r="Y42" s="36">
        <v>1301</v>
      </c>
      <c r="Z42" s="52">
        <v>64.5</v>
      </c>
      <c r="AA42" s="52">
        <v>1301</v>
      </c>
      <c r="AB42" s="52">
        <v>83.91</v>
      </c>
      <c r="AC42" s="208"/>
      <c r="AD42" s="36">
        <v>154.69999999999999</v>
      </c>
      <c r="AE42" s="36">
        <v>145</v>
      </c>
      <c r="AF42" s="52">
        <v>154.69999999999999</v>
      </c>
      <c r="AG42" s="52">
        <v>145</v>
      </c>
      <c r="AH42" s="52">
        <v>22.43</v>
      </c>
      <c r="AI42" s="208"/>
      <c r="AJ42" s="36">
        <v>923.3</v>
      </c>
      <c r="AK42" s="36">
        <v>282</v>
      </c>
      <c r="AL42" s="36">
        <v>923.3</v>
      </c>
      <c r="AM42" s="52">
        <v>282</v>
      </c>
      <c r="AN42" s="52">
        <v>260.37</v>
      </c>
      <c r="AO42" s="208"/>
      <c r="AP42" s="36">
        <v>59.7</v>
      </c>
      <c r="AQ42" s="36">
        <v>158</v>
      </c>
      <c r="AR42" s="52">
        <v>59.7</v>
      </c>
      <c r="AS42" s="52">
        <v>158</v>
      </c>
      <c r="AT42" s="52">
        <v>9.43</v>
      </c>
      <c r="AU42" s="208"/>
    </row>
    <row r="43" spans="7:47" x14ac:dyDescent="0.3">
      <c r="G43" s="36" t="s">
        <v>84</v>
      </c>
      <c r="H43" s="39">
        <v>1028386000</v>
      </c>
      <c r="I43" s="53">
        <v>1028386000</v>
      </c>
      <c r="J43" s="208"/>
      <c r="K43" s="52">
        <v>0</v>
      </c>
      <c r="L43" s="38">
        <v>0</v>
      </c>
      <c r="M43" s="52" t="s">
        <v>202</v>
      </c>
      <c r="N43" s="215"/>
      <c r="O43" s="55">
        <v>0.02</v>
      </c>
      <c r="P43" s="53">
        <v>13826568</v>
      </c>
      <c r="Q43" s="215"/>
      <c r="R43" s="56">
        <v>473</v>
      </c>
      <c r="S43" s="58">
        <v>1.5699999999999999E-2</v>
      </c>
      <c r="T43" s="46" t="s">
        <v>169</v>
      </c>
      <c r="U43" s="36">
        <v>1220.0999999999999</v>
      </c>
      <c r="V43" s="52">
        <v>1220.0999999999999</v>
      </c>
      <c r="W43" s="208"/>
      <c r="X43" s="36">
        <v>31</v>
      </c>
      <c r="Y43" s="36">
        <v>1065</v>
      </c>
      <c r="Z43" s="52">
        <v>31</v>
      </c>
      <c r="AA43" s="52">
        <v>1065</v>
      </c>
      <c r="AB43" s="52">
        <v>33.020000000000003</v>
      </c>
      <c r="AC43" s="208"/>
      <c r="AD43" s="36">
        <v>0.3</v>
      </c>
      <c r="AE43" s="36">
        <v>429</v>
      </c>
      <c r="AF43" s="52">
        <v>0.3</v>
      </c>
      <c r="AG43" s="52">
        <v>429</v>
      </c>
      <c r="AH43" s="52">
        <v>0.13</v>
      </c>
      <c r="AI43" s="208"/>
      <c r="AJ43" s="36">
        <v>5702.3</v>
      </c>
      <c r="AK43" s="36">
        <v>278</v>
      </c>
      <c r="AL43" s="36">
        <v>5702.3</v>
      </c>
      <c r="AM43" s="52">
        <v>278</v>
      </c>
      <c r="AN43" s="60">
        <v>1585.24</v>
      </c>
      <c r="AO43" s="208"/>
      <c r="AP43" s="36">
        <v>10.3</v>
      </c>
      <c r="AQ43" s="36">
        <v>97</v>
      </c>
      <c r="AR43" s="52">
        <v>10.3</v>
      </c>
      <c r="AS43" s="52">
        <v>97</v>
      </c>
      <c r="AT43" s="52">
        <v>1</v>
      </c>
      <c r="AU43" s="208"/>
    </row>
    <row r="44" spans="7:47" x14ac:dyDescent="0.3">
      <c r="G44" s="36" t="s">
        <v>86</v>
      </c>
      <c r="H44" s="54" t="s">
        <v>201</v>
      </c>
      <c r="I44" s="53">
        <v>139990706</v>
      </c>
      <c r="J44" s="208"/>
      <c r="K44" s="54" t="s">
        <v>201</v>
      </c>
      <c r="L44" s="38">
        <v>7.6E-3</v>
      </c>
      <c r="M44" s="53">
        <v>55314737</v>
      </c>
      <c r="N44" s="215"/>
      <c r="O44" s="55">
        <v>0</v>
      </c>
      <c r="P44" s="53">
        <v>1882164</v>
      </c>
      <c r="Q44" s="215"/>
      <c r="R44" s="56">
        <v>89</v>
      </c>
      <c r="S44" s="58">
        <v>3.0000000000000001E-3</v>
      </c>
      <c r="T44" s="46" t="s">
        <v>169</v>
      </c>
      <c r="U44" s="36">
        <v>48</v>
      </c>
      <c r="V44" s="52">
        <v>48</v>
      </c>
      <c r="W44" s="208"/>
      <c r="X44" s="36">
        <v>17.3</v>
      </c>
      <c r="Y44" s="36">
        <v>1124</v>
      </c>
      <c r="Z44" s="52">
        <v>17.3</v>
      </c>
      <c r="AA44" s="52">
        <v>1124</v>
      </c>
      <c r="AB44" s="52">
        <v>19.45</v>
      </c>
      <c r="AC44" s="208"/>
      <c r="AD44" s="54" t="s">
        <v>201</v>
      </c>
      <c r="AE44" s="54" t="s">
        <v>201</v>
      </c>
      <c r="AF44" s="52">
        <v>0.179166667</v>
      </c>
      <c r="AG44" s="52">
        <v>70.476190000000003</v>
      </c>
      <c r="AH44" s="52">
        <v>0.01</v>
      </c>
      <c r="AI44" s="208"/>
      <c r="AJ44" s="36">
        <v>166.1</v>
      </c>
      <c r="AK44" s="36">
        <v>270</v>
      </c>
      <c r="AL44" s="36">
        <v>166.1</v>
      </c>
      <c r="AM44" s="52">
        <v>270</v>
      </c>
      <c r="AN44" s="52">
        <v>44.85</v>
      </c>
      <c r="AO44" s="208"/>
      <c r="AP44" s="36">
        <v>48.3</v>
      </c>
      <c r="AQ44" s="36">
        <v>137</v>
      </c>
      <c r="AR44" s="52">
        <v>48.3</v>
      </c>
      <c r="AS44" s="52">
        <v>137</v>
      </c>
      <c r="AT44" s="52">
        <v>6.62</v>
      </c>
      <c r="AU44" s="208"/>
    </row>
    <row r="45" spans="7:47" x14ac:dyDescent="0.3">
      <c r="G45" s="36" t="s">
        <v>90</v>
      </c>
      <c r="H45" s="39">
        <v>680550000</v>
      </c>
      <c r="I45" s="53">
        <v>680550000</v>
      </c>
      <c r="J45" s="208"/>
      <c r="K45" s="39">
        <v>225451000</v>
      </c>
      <c r="L45" s="38">
        <v>3.1199999999999999E-2</v>
      </c>
      <c r="M45" s="53">
        <v>227070048</v>
      </c>
      <c r="N45" s="215"/>
      <c r="O45" s="55">
        <v>0.01</v>
      </c>
      <c r="P45" s="53">
        <v>9149941</v>
      </c>
      <c r="Q45" s="215"/>
      <c r="R45" s="56">
        <v>416</v>
      </c>
      <c r="S45" s="58">
        <v>1.38E-2</v>
      </c>
      <c r="T45" s="46" t="s">
        <v>169</v>
      </c>
      <c r="U45" s="36">
        <v>1513.3</v>
      </c>
      <c r="V45" s="52">
        <v>1513.3</v>
      </c>
      <c r="W45" s="208"/>
      <c r="X45" s="36">
        <v>1124.4000000000001</v>
      </c>
      <c r="Y45" s="36">
        <v>1211</v>
      </c>
      <c r="Z45" s="52">
        <v>1124.4000000000001</v>
      </c>
      <c r="AA45" s="52">
        <v>1211</v>
      </c>
      <c r="AB45" s="60">
        <v>1361.65</v>
      </c>
      <c r="AC45" s="208"/>
      <c r="AD45" s="36">
        <v>108.9</v>
      </c>
      <c r="AE45" s="36">
        <v>424</v>
      </c>
      <c r="AF45" s="52">
        <v>108.9</v>
      </c>
      <c r="AG45" s="52">
        <v>424</v>
      </c>
      <c r="AH45" s="52">
        <v>46.17</v>
      </c>
      <c r="AI45" s="208"/>
      <c r="AJ45" s="36">
        <v>3329.9</v>
      </c>
      <c r="AK45" s="36">
        <v>280</v>
      </c>
      <c r="AL45" s="36">
        <v>3329.9</v>
      </c>
      <c r="AM45" s="52">
        <v>280</v>
      </c>
      <c r="AN45" s="52">
        <v>932.37</v>
      </c>
      <c r="AO45" s="208"/>
      <c r="AP45" s="36">
        <v>88.2</v>
      </c>
      <c r="AQ45" s="36">
        <v>100</v>
      </c>
      <c r="AR45" s="52">
        <v>88.2</v>
      </c>
      <c r="AS45" s="52">
        <v>100</v>
      </c>
      <c r="AT45" s="52">
        <v>8.82</v>
      </c>
      <c r="AU45" s="208"/>
    </row>
    <row r="46" spans="7:47" x14ac:dyDescent="0.3">
      <c r="G46" s="36" t="s">
        <v>94</v>
      </c>
      <c r="H46" s="54" t="s">
        <v>201</v>
      </c>
      <c r="I46" s="53">
        <v>139990706</v>
      </c>
      <c r="J46" s="208"/>
      <c r="K46" s="54" t="s">
        <v>201</v>
      </c>
      <c r="L46" s="38">
        <v>7.6E-3</v>
      </c>
      <c r="M46" s="53">
        <v>55314737</v>
      </c>
      <c r="N46" s="215"/>
      <c r="O46" s="55">
        <v>0</v>
      </c>
      <c r="P46" s="53">
        <v>1882164</v>
      </c>
      <c r="Q46" s="215"/>
      <c r="R46" s="56">
        <v>89</v>
      </c>
      <c r="S46" s="58">
        <v>3.0000000000000001E-3</v>
      </c>
      <c r="T46" s="46" t="s">
        <v>169</v>
      </c>
      <c r="U46" s="61" t="s">
        <v>64</v>
      </c>
      <c r="V46" s="52">
        <v>4.5</v>
      </c>
      <c r="W46" s="208"/>
      <c r="X46" s="61" t="s">
        <v>64</v>
      </c>
      <c r="Y46" s="61" t="s">
        <v>64</v>
      </c>
      <c r="Z46" s="52">
        <v>4.7</v>
      </c>
      <c r="AA46" s="52">
        <v>1156</v>
      </c>
      <c r="AB46" s="52">
        <v>5.47</v>
      </c>
      <c r="AC46" s="208"/>
      <c r="AD46" s="61" t="s">
        <v>64</v>
      </c>
      <c r="AE46" s="61" t="s">
        <v>64</v>
      </c>
      <c r="AF46" s="52">
        <v>0.53333333299999997</v>
      </c>
      <c r="AG46" s="52">
        <v>222</v>
      </c>
      <c r="AH46" s="52">
        <v>0.12</v>
      </c>
      <c r="AI46" s="208"/>
      <c r="AJ46" s="61" t="s">
        <v>64</v>
      </c>
      <c r="AK46" s="61" t="s">
        <v>64</v>
      </c>
      <c r="AL46" s="36">
        <v>5.6</v>
      </c>
      <c r="AM46" s="52">
        <v>259</v>
      </c>
      <c r="AN46" s="52">
        <v>1.45</v>
      </c>
      <c r="AO46" s="208"/>
      <c r="AP46" s="61" t="s">
        <v>64</v>
      </c>
      <c r="AQ46" s="61" t="s">
        <v>64</v>
      </c>
      <c r="AR46" s="52">
        <v>6.75</v>
      </c>
      <c r="AS46" s="52">
        <v>97</v>
      </c>
      <c r="AT46" s="52">
        <v>0.65</v>
      </c>
      <c r="AU46" s="208"/>
    </row>
    <row r="47" spans="7:47" x14ac:dyDescent="0.3">
      <c r="G47" s="36" t="s">
        <v>96</v>
      </c>
      <c r="H47" s="39">
        <v>2216532000</v>
      </c>
      <c r="I47" s="53">
        <v>2216532000</v>
      </c>
      <c r="J47" s="208"/>
      <c r="K47" s="54" t="s">
        <v>201</v>
      </c>
      <c r="L47" s="38">
        <v>7.6E-3</v>
      </c>
      <c r="M47" s="53">
        <v>55314737</v>
      </c>
      <c r="N47" s="215"/>
      <c r="O47" s="55">
        <v>0.04</v>
      </c>
      <c r="P47" s="53">
        <v>29801097</v>
      </c>
      <c r="Q47" s="215"/>
      <c r="R47" s="57">
        <v>1044</v>
      </c>
      <c r="S47" s="58">
        <v>3.4700000000000002E-2</v>
      </c>
      <c r="T47" s="46" t="s">
        <v>169</v>
      </c>
      <c r="U47" s="36">
        <v>146</v>
      </c>
      <c r="V47" s="52">
        <v>146</v>
      </c>
      <c r="W47" s="208"/>
      <c r="X47" s="36">
        <v>228.7</v>
      </c>
      <c r="Y47" s="36">
        <v>1234</v>
      </c>
      <c r="Z47" s="52">
        <v>228.7</v>
      </c>
      <c r="AA47" s="52">
        <v>1234</v>
      </c>
      <c r="AB47" s="52">
        <v>282.22000000000003</v>
      </c>
      <c r="AC47" s="208"/>
      <c r="AD47" s="54" t="s">
        <v>201</v>
      </c>
      <c r="AE47" s="54" t="s">
        <v>201</v>
      </c>
      <c r="AF47" s="52">
        <v>0.179166667</v>
      </c>
      <c r="AG47" s="52">
        <v>70.476190000000003</v>
      </c>
      <c r="AH47" s="52">
        <v>0.01</v>
      </c>
      <c r="AI47" s="208"/>
      <c r="AJ47" s="36">
        <v>30.5</v>
      </c>
      <c r="AK47" s="36">
        <v>241</v>
      </c>
      <c r="AL47" s="36">
        <v>30.5</v>
      </c>
      <c r="AM47" s="52">
        <v>241</v>
      </c>
      <c r="AN47" s="52">
        <v>7.35</v>
      </c>
      <c r="AO47" s="208"/>
      <c r="AP47" s="54" t="s">
        <v>201</v>
      </c>
      <c r="AQ47" s="54" t="s">
        <v>201</v>
      </c>
      <c r="AR47" s="52">
        <v>74.266666999999998</v>
      </c>
      <c r="AS47" s="52">
        <v>132</v>
      </c>
      <c r="AT47" s="52">
        <v>9.8000000000000007</v>
      </c>
      <c r="AU47" s="208"/>
    </row>
    <row r="48" spans="7:47" x14ac:dyDescent="0.3">
      <c r="G48" s="36" t="s">
        <v>98</v>
      </c>
      <c r="H48" s="54" t="s">
        <v>201</v>
      </c>
      <c r="I48" s="53">
        <v>139990706</v>
      </c>
      <c r="J48" s="208"/>
      <c r="K48" s="54" t="s">
        <v>201</v>
      </c>
      <c r="L48" s="38">
        <v>7.6E-3</v>
      </c>
      <c r="M48" s="53">
        <v>55314737</v>
      </c>
      <c r="N48" s="215"/>
      <c r="O48" s="55">
        <v>0</v>
      </c>
      <c r="P48" s="53">
        <v>1882164</v>
      </c>
      <c r="Q48" s="215"/>
      <c r="R48" s="56">
        <v>89</v>
      </c>
      <c r="S48" s="58">
        <v>3.0000000000000001E-3</v>
      </c>
      <c r="T48" s="46" t="s">
        <v>169</v>
      </c>
      <c r="U48" s="36">
        <v>1553</v>
      </c>
      <c r="V48" s="52">
        <v>1553</v>
      </c>
      <c r="W48" s="208"/>
      <c r="X48" s="36">
        <v>496.1</v>
      </c>
      <c r="Y48" s="36">
        <v>1416</v>
      </c>
      <c r="Z48" s="52">
        <v>496.1</v>
      </c>
      <c r="AA48" s="52">
        <v>1416</v>
      </c>
      <c r="AB48" s="52">
        <v>702.48</v>
      </c>
      <c r="AC48" s="208"/>
      <c r="AD48" s="54" t="s">
        <v>201</v>
      </c>
      <c r="AE48" s="54" t="s">
        <v>201</v>
      </c>
      <c r="AF48" s="52">
        <v>0.179166667</v>
      </c>
      <c r="AG48" s="52">
        <v>70.476190000000003</v>
      </c>
      <c r="AH48" s="52">
        <v>0.01</v>
      </c>
      <c r="AI48" s="208"/>
      <c r="AJ48" s="54" t="s">
        <v>201</v>
      </c>
      <c r="AK48" s="54" t="s">
        <v>201</v>
      </c>
      <c r="AL48" s="36">
        <v>4633.3999999999996</v>
      </c>
      <c r="AM48" s="52">
        <v>264.35897399999999</v>
      </c>
      <c r="AN48" s="60">
        <v>1224.8800000000001</v>
      </c>
      <c r="AO48" s="208"/>
      <c r="AP48" s="36">
        <v>4.4000000000000004</v>
      </c>
      <c r="AQ48" s="36">
        <v>134</v>
      </c>
      <c r="AR48" s="52">
        <v>4.4000000000000004</v>
      </c>
      <c r="AS48" s="52">
        <v>134</v>
      </c>
      <c r="AT48" s="52">
        <v>0.59</v>
      </c>
      <c r="AU48" s="208"/>
    </row>
    <row r="49" spans="7:47" x14ac:dyDescent="0.3">
      <c r="G49" s="36" t="s">
        <v>100</v>
      </c>
      <c r="H49" s="39">
        <v>1645990000</v>
      </c>
      <c r="I49" s="53">
        <v>1645990000</v>
      </c>
      <c r="J49" s="208"/>
      <c r="K49" s="54" t="s">
        <v>201</v>
      </c>
      <c r="L49" s="38">
        <v>7.6E-3</v>
      </c>
      <c r="M49" s="53">
        <v>55314737</v>
      </c>
      <c r="N49" s="215"/>
      <c r="O49" s="55">
        <v>0.03</v>
      </c>
      <c r="P49" s="53">
        <v>22130205</v>
      </c>
      <c r="Q49" s="215"/>
      <c r="R49" s="56">
        <v>782</v>
      </c>
      <c r="S49" s="58">
        <v>2.5999999999999999E-2</v>
      </c>
      <c r="T49" s="46" t="s">
        <v>169</v>
      </c>
      <c r="U49" s="36">
        <v>269.89999999999998</v>
      </c>
      <c r="V49" s="52">
        <v>269.89999999999998</v>
      </c>
      <c r="W49" s="208"/>
      <c r="X49" s="36">
        <v>16.8</v>
      </c>
      <c r="Y49" s="36">
        <v>997</v>
      </c>
      <c r="Z49" s="52">
        <v>16.8</v>
      </c>
      <c r="AA49" s="52">
        <v>997</v>
      </c>
      <c r="AB49" s="52">
        <v>16.75</v>
      </c>
      <c r="AC49" s="208"/>
      <c r="AD49" s="36">
        <v>0.2</v>
      </c>
      <c r="AE49" s="36">
        <v>410</v>
      </c>
      <c r="AF49" s="52">
        <v>0.2</v>
      </c>
      <c r="AG49" s="52">
        <v>410</v>
      </c>
      <c r="AH49" s="52">
        <v>0.08</v>
      </c>
      <c r="AI49" s="208"/>
      <c r="AJ49" s="36">
        <v>861.6</v>
      </c>
      <c r="AK49" s="36">
        <v>454</v>
      </c>
      <c r="AL49" s="36">
        <v>861.6</v>
      </c>
      <c r="AM49" s="52">
        <v>454</v>
      </c>
      <c r="AN49" s="52">
        <v>391.17</v>
      </c>
      <c r="AO49" s="208"/>
      <c r="AP49" s="36">
        <v>12.3</v>
      </c>
      <c r="AQ49" s="36">
        <v>64</v>
      </c>
      <c r="AR49" s="52">
        <v>12.3</v>
      </c>
      <c r="AS49" s="52">
        <v>64</v>
      </c>
      <c r="AT49" s="52">
        <v>0.79</v>
      </c>
      <c r="AU49" s="208"/>
    </row>
    <row r="50" spans="7:47" x14ac:dyDescent="0.3">
      <c r="G50" s="36" t="s">
        <v>102</v>
      </c>
      <c r="H50" s="39">
        <v>4483384000</v>
      </c>
      <c r="I50" s="53">
        <v>4483384000</v>
      </c>
      <c r="J50" s="208"/>
      <c r="K50" s="39">
        <v>60954000</v>
      </c>
      <c r="L50" s="38">
        <v>8.3999999999999995E-3</v>
      </c>
      <c r="M50" s="53">
        <v>61391733</v>
      </c>
      <c r="N50" s="215"/>
      <c r="O50" s="55">
        <v>0.08</v>
      </c>
      <c r="P50" s="53">
        <v>60278741</v>
      </c>
      <c r="Q50" s="215"/>
      <c r="R50" s="57">
        <v>2089</v>
      </c>
      <c r="S50" s="58">
        <v>6.9400000000000003E-2</v>
      </c>
      <c r="T50" s="46" t="s">
        <v>169</v>
      </c>
      <c r="U50" s="36">
        <v>4678.8999999999996</v>
      </c>
      <c r="V50" s="52">
        <v>4678.8999999999996</v>
      </c>
      <c r="W50" s="208"/>
      <c r="X50" s="36">
        <v>5858.5</v>
      </c>
      <c r="Y50" s="36">
        <v>1302</v>
      </c>
      <c r="Z50" s="52">
        <v>5858.5</v>
      </c>
      <c r="AA50" s="52">
        <v>1302</v>
      </c>
      <c r="AB50" s="60">
        <v>7627.77</v>
      </c>
      <c r="AC50" s="208"/>
      <c r="AD50" s="36">
        <v>2.2000000000000002</v>
      </c>
      <c r="AE50" s="36">
        <v>423</v>
      </c>
      <c r="AF50" s="52">
        <v>2.2000000000000002</v>
      </c>
      <c r="AG50" s="52">
        <v>423</v>
      </c>
      <c r="AH50" s="52">
        <v>0.93</v>
      </c>
      <c r="AI50" s="208"/>
      <c r="AJ50" s="36">
        <v>311</v>
      </c>
      <c r="AK50" s="36">
        <v>206</v>
      </c>
      <c r="AL50" s="36">
        <v>311</v>
      </c>
      <c r="AM50" s="52">
        <v>206</v>
      </c>
      <c r="AN50" s="52">
        <v>64.069999999999993</v>
      </c>
      <c r="AO50" s="208"/>
      <c r="AP50" s="36">
        <v>175.2</v>
      </c>
      <c r="AQ50" s="36">
        <v>85</v>
      </c>
      <c r="AR50" s="52">
        <v>175.2</v>
      </c>
      <c r="AS50" s="52">
        <v>85</v>
      </c>
      <c r="AT50" s="52">
        <v>14.89</v>
      </c>
      <c r="AU50" s="208"/>
    </row>
    <row r="51" spans="7:47" x14ac:dyDescent="0.3">
      <c r="G51" s="36" t="s">
        <v>106</v>
      </c>
      <c r="H51" s="52">
        <v>0</v>
      </c>
      <c r="I51" s="52">
        <v>0</v>
      </c>
      <c r="J51" s="208"/>
      <c r="K51" s="54" t="s">
        <v>201</v>
      </c>
      <c r="L51" s="38">
        <v>7.6E-3</v>
      </c>
      <c r="M51" s="53">
        <v>55314737</v>
      </c>
      <c r="N51" s="215"/>
      <c r="O51" s="55">
        <v>0</v>
      </c>
      <c r="P51" s="52" t="s">
        <v>203</v>
      </c>
      <c r="Q51" s="215"/>
      <c r="R51" s="56">
        <v>25</v>
      </c>
      <c r="S51" s="58">
        <v>8.0000000000000004E-4</v>
      </c>
      <c r="T51" s="46" t="s">
        <v>169</v>
      </c>
      <c r="U51" s="36">
        <v>585.4</v>
      </c>
      <c r="V51" s="52">
        <v>585.4</v>
      </c>
      <c r="W51" s="208"/>
      <c r="X51" s="36">
        <v>699</v>
      </c>
      <c r="Y51" s="36">
        <v>1345</v>
      </c>
      <c r="Z51" s="52">
        <v>699</v>
      </c>
      <c r="AA51" s="52">
        <v>1345</v>
      </c>
      <c r="AB51" s="52">
        <v>940.16</v>
      </c>
      <c r="AC51" s="208"/>
      <c r="AD51" s="54" t="s">
        <v>201</v>
      </c>
      <c r="AE51" s="54" t="s">
        <v>201</v>
      </c>
      <c r="AF51" s="52">
        <v>0.179166667</v>
      </c>
      <c r="AG51" s="52">
        <v>70.476190000000003</v>
      </c>
      <c r="AH51" s="52">
        <v>0.01</v>
      </c>
      <c r="AI51" s="208"/>
      <c r="AJ51" s="36">
        <v>59.5</v>
      </c>
      <c r="AK51" s="36">
        <v>147</v>
      </c>
      <c r="AL51" s="36">
        <v>59.5</v>
      </c>
      <c r="AM51" s="52">
        <v>147</v>
      </c>
      <c r="AN51" s="52">
        <v>8.75</v>
      </c>
      <c r="AO51" s="208"/>
      <c r="AP51" s="36">
        <v>22.8</v>
      </c>
      <c r="AQ51" s="36">
        <v>134</v>
      </c>
      <c r="AR51" s="52">
        <v>22.8</v>
      </c>
      <c r="AS51" s="52">
        <v>134</v>
      </c>
      <c r="AT51" s="52">
        <v>3.06</v>
      </c>
      <c r="AU51" s="208"/>
    </row>
    <row r="52" spans="7:47" x14ac:dyDescent="0.3">
      <c r="G52" s="36" t="s">
        <v>108</v>
      </c>
      <c r="H52" s="54" t="s">
        <v>201</v>
      </c>
      <c r="I52" s="53">
        <v>139990706</v>
      </c>
      <c r="J52" s="208"/>
      <c r="K52" s="39">
        <v>1622000</v>
      </c>
      <c r="L52" s="38">
        <v>2.0000000000000001E-4</v>
      </c>
      <c r="M52" s="53">
        <v>1633648</v>
      </c>
      <c r="N52" s="215"/>
      <c r="O52" s="55">
        <v>0</v>
      </c>
      <c r="P52" s="53">
        <v>1882164</v>
      </c>
      <c r="Q52" s="215"/>
      <c r="R52" s="56">
        <v>65</v>
      </c>
      <c r="S52" s="58">
        <v>2.2000000000000001E-3</v>
      </c>
      <c r="T52" s="46" t="s">
        <v>169</v>
      </c>
      <c r="U52" s="61" t="s">
        <v>64</v>
      </c>
      <c r="V52" s="52">
        <v>4.5</v>
      </c>
      <c r="W52" s="208"/>
      <c r="X52" s="61" t="s">
        <v>64</v>
      </c>
      <c r="Y52" s="61" t="s">
        <v>64</v>
      </c>
      <c r="Z52" s="52">
        <v>4.7</v>
      </c>
      <c r="AA52" s="52">
        <v>1156</v>
      </c>
      <c r="AB52" s="52">
        <v>5.47</v>
      </c>
      <c r="AC52" s="208"/>
      <c r="AD52" s="61" t="s">
        <v>64</v>
      </c>
      <c r="AE52" s="61" t="s">
        <v>64</v>
      </c>
      <c r="AF52" s="52">
        <v>0.53333333299999997</v>
      </c>
      <c r="AG52" s="52">
        <v>222</v>
      </c>
      <c r="AH52" s="52">
        <v>0.12</v>
      </c>
      <c r="AI52" s="208"/>
      <c r="AJ52" s="61" t="s">
        <v>64</v>
      </c>
      <c r="AK52" s="61" t="s">
        <v>64</v>
      </c>
      <c r="AL52" s="36">
        <v>5.6</v>
      </c>
      <c r="AM52" s="52">
        <v>259</v>
      </c>
      <c r="AN52" s="52">
        <v>1.45</v>
      </c>
      <c r="AO52" s="208"/>
      <c r="AP52" s="61" t="s">
        <v>64</v>
      </c>
      <c r="AQ52" s="61" t="s">
        <v>64</v>
      </c>
      <c r="AR52" s="52">
        <v>6.75</v>
      </c>
      <c r="AS52" s="52">
        <v>97</v>
      </c>
      <c r="AT52" s="52">
        <v>0.65</v>
      </c>
      <c r="AU52" s="208"/>
    </row>
    <row r="53" spans="7:47" x14ac:dyDescent="0.3">
      <c r="G53" s="36" t="s">
        <v>110</v>
      </c>
      <c r="H53" s="39">
        <v>1994977000</v>
      </c>
      <c r="I53" s="53">
        <v>1994977000</v>
      </c>
      <c r="J53" s="208"/>
      <c r="K53" s="39">
        <v>726826000</v>
      </c>
      <c r="L53" s="38">
        <v>0.1004</v>
      </c>
      <c r="M53" s="53">
        <v>732045609</v>
      </c>
      <c r="N53" s="215"/>
      <c r="O53" s="55">
        <v>0.03</v>
      </c>
      <c r="P53" s="53">
        <v>26822307</v>
      </c>
      <c r="Q53" s="215"/>
      <c r="R53" s="57">
        <v>1249</v>
      </c>
      <c r="S53" s="58">
        <v>4.1500000000000002E-2</v>
      </c>
      <c r="T53" s="46" t="s">
        <v>169</v>
      </c>
      <c r="U53" s="36">
        <v>535.79999999999995</v>
      </c>
      <c r="V53" s="52">
        <v>535.79999999999995</v>
      </c>
      <c r="W53" s="208"/>
      <c r="X53" s="36">
        <v>16</v>
      </c>
      <c r="Y53" s="36">
        <v>1060</v>
      </c>
      <c r="Z53" s="52">
        <v>16</v>
      </c>
      <c r="AA53" s="52">
        <v>1060</v>
      </c>
      <c r="AB53" s="52">
        <v>16.96</v>
      </c>
      <c r="AC53" s="208"/>
      <c r="AD53" s="54" t="s">
        <v>201</v>
      </c>
      <c r="AE53" s="54" t="s">
        <v>201</v>
      </c>
      <c r="AF53" s="52">
        <v>0.179166667</v>
      </c>
      <c r="AG53" s="52">
        <v>70.476190000000003</v>
      </c>
      <c r="AH53" s="52">
        <v>0.01</v>
      </c>
      <c r="AI53" s="208"/>
      <c r="AJ53" s="54" t="s">
        <v>201</v>
      </c>
      <c r="AK53" s="54" t="s">
        <v>201</v>
      </c>
      <c r="AL53" s="36">
        <v>4633.3999999999996</v>
      </c>
      <c r="AM53" s="52">
        <v>264.35897399999999</v>
      </c>
      <c r="AN53" s="60">
        <v>1224.8800000000001</v>
      </c>
      <c r="AO53" s="208"/>
      <c r="AP53" s="36">
        <v>9</v>
      </c>
      <c r="AQ53" s="36">
        <v>77</v>
      </c>
      <c r="AR53" s="52">
        <v>9</v>
      </c>
      <c r="AS53" s="52">
        <v>77</v>
      </c>
      <c r="AT53" s="52">
        <v>0.69</v>
      </c>
      <c r="AU53" s="208"/>
    </row>
    <row r="54" spans="7:47" x14ac:dyDescent="0.3">
      <c r="G54" s="36" t="s">
        <v>112</v>
      </c>
      <c r="H54" s="54" t="s">
        <v>201</v>
      </c>
      <c r="I54" s="53">
        <v>139990706</v>
      </c>
      <c r="J54" s="208"/>
      <c r="K54" s="52">
        <v>0</v>
      </c>
      <c r="L54" s="38">
        <v>0</v>
      </c>
      <c r="M54" s="52" t="s">
        <v>202</v>
      </c>
      <c r="N54" s="215"/>
      <c r="O54" s="55">
        <v>0</v>
      </c>
      <c r="P54" s="53">
        <v>1882164</v>
      </c>
      <c r="Q54" s="215"/>
      <c r="R54" s="56">
        <v>64</v>
      </c>
      <c r="S54" s="58">
        <v>2.0999999999999999E-3</v>
      </c>
      <c r="T54" s="46" t="s">
        <v>169</v>
      </c>
      <c r="U54" s="36">
        <v>964.6</v>
      </c>
      <c r="V54" s="52">
        <v>964.6</v>
      </c>
      <c r="W54" s="208"/>
      <c r="X54" s="36">
        <v>1145.5999999999999</v>
      </c>
      <c r="Y54" s="36">
        <v>1383</v>
      </c>
      <c r="Z54" s="52">
        <v>1145.5999999999999</v>
      </c>
      <c r="AA54" s="52">
        <v>1383</v>
      </c>
      <c r="AB54" s="60">
        <v>1584.36</v>
      </c>
      <c r="AC54" s="208"/>
      <c r="AD54" s="36">
        <v>5.8</v>
      </c>
      <c r="AE54" s="36">
        <v>78</v>
      </c>
      <c r="AF54" s="52">
        <v>5.8</v>
      </c>
      <c r="AG54" s="52">
        <v>78</v>
      </c>
      <c r="AH54" s="52">
        <v>0.45</v>
      </c>
      <c r="AI54" s="208"/>
      <c r="AJ54" s="36">
        <v>12.8</v>
      </c>
      <c r="AK54" s="36">
        <v>259</v>
      </c>
      <c r="AL54" s="36">
        <v>12.8</v>
      </c>
      <c r="AM54" s="52">
        <v>259</v>
      </c>
      <c r="AN54" s="52">
        <v>3.32</v>
      </c>
      <c r="AO54" s="208"/>
      <c r="AP54" s="36">
        <v>18</v>
      </c>
      <c r="AQ54" s="36">
        <v>135</v>
      </c>
      <c r="AR54" s="52">
        <v>18</v>
      </c>
      <c r="AS54" s="52">
        <v>135</v>
      </c>
      <c r="AT54" s="52">
        <v>2.4300000000000002</v>
      </c>
      <c r="AU54" s="208"/>
    </row>
    <row r="55" spans="7:47" x14ac:dyDescent="0.3">
      <c r="G55" s="36" t="s">
        <v>114</v>
      </c>
      <c r="H55" s="54" t="s">
        <v>201</v>
      </c>
      <c r="I55" s="53">
        <v>139990706</v>
      </c>
      <c r="J55" s="208"/>
      <c r="K55" s="52">
        <v>0</v>
      </c>
      <c r="L55" s="38">
        <v>0</v>
      </c>
      <c r="M55" s="52" t="s">
        <v>202</v>
      </c>
      <c r="N55" s="215"/>
      <c r="O55" s="55">
        <v>0</v>
      </c>
      <c r="P55" s="53">
        <v>1882164</v>
      </c>
      <c r="Q55" s="215"/>
      <c r="R55" s="56">
        <v>64</v>
      </c>
      <c r="S55" s="58">
        <v>2.0999999999999999E-3</v>
      </c>
      <c r="T55" s="46" t="s">
        <v>169</v>
      </c>
      <c r="U55" s="36">
        <v>8.1999999999999993</v>
      </c>
      <c r="V55" s="52">
        <v>8.1999999999999993</v>
      </c>
      <c r="W55" s="208"/>
      <c r="X55" s="36">
        <v>10.8</v>
      </c>
      <c r="Y55" s="36">
        <v>990</v>
      </c>
      <c r="Z55" s="52">
        <v>10.8</v>
      </c>
      <c r="AA55" s="52">
        <v>990</v>
      </c>
      <c r="AB55" s="52">
        <v>10.69</v>
      </c>
      <c r="AC55" s="208"/>
      <c r="AD55" s="54" t="s">
        <v>201</v>
      </c>
      <c r="AE55" s="54" t="s">
        <v>201</v>
      </c>
      <c r="AF55" s="52">
        <v>0.179166667</v>
      </c>
      <c r="AG55" s="52">
        <v>70.476190000000003</v>
      </c>
      <c r="AH55" s="52">
        <v>0.01</v>
      </c>
      <c r="AI55" s="208"/>
      <c r="AJ55" s="36">
        <v>7.7</v>
      </c>
      <c r="AK55" s="36">
        <v>288</v>
      </c>
      <c r="AL55" s="36">
        <v>7.7</v>
      </c>
      <c r="AM55" s="52">
        <v>288</v>
      </c>
      <c r="AN55" s="52">
        <v>2.2200000000000002</v>
      </c>
      <c r="AO55" s="208"/>
      <c r="AP55" s="54" t="s">
        <v>201</v>
      </c>
      <c r="AQ55" s="54" t="s">
        <v>201</v>
      </c>
      <c r="AR55" s="52">
        <v>74.266666999999998</v>
      </c>
      <c r="AS55" s="52">
        <v>132</v>
      </c>
      <c r="AT55" s="52">
        <v>9.8000000000000007</v>
      </c>
      <c r="AU55" s="208"/>
    </row>
    <row r="56" spans="7:47" x14ac:dyDescent="0.3">
      <c r="G56" s="36" t="s">
        <v>116</v>
      </c>
      <c r="H56" s="54" t="s">
        <v>201</v>
      </c>
      <c r="I56" s="53">
        <v>139990706</v>
      </c>
      <c r="J56" s="208"/>
      <c r="K56" s="39">
        <v>285874000</v>
      </c>
      <c r="L56" s="38">
        <v>3.95E-2</v>
      </c>
      <c r="M56" s="53">
        <v>287926968</v>
      </c>
      <c r="N56" s="215"/>
      <c r="O56" s="55">
        <v>0</v>
      </c>
      <c r="P56" s="53">
        <v>1882164</v>
      </c>
      <c r="Q56" s="215"/>
      <c r="R56" s="56">
        <v>195</v>
      </c>
      <c r="S56" s="58">
        <v>6.4999999999999997E-3</v>
      </c>
      <c r="T56" s="46" t="s">
        <v>169</v>
      </c>
      <c r="U56" s="36">
        <v>1234.8</v>
      </c>
      <c r="V56" s="52">
        <v>1234.8</v>
      </c>
      <c r="W56" s="208"/>
      <c r="X56" s="36">
        <v>1379.4</v>
      </c>
      <c r="Y56" s="36">
        <v>1382</v>
      </c>
      <c r="Z56" s="52">
        <v>1379.4</v>
      </c>
      <c r="AA56" s="52">
        <v>1382</v>
      </c>
      <c r="AB56" s="60">
        <v>1906.33</v>
      </c>
      <c r="AC56" s="208"/>
      <c r="AD56" s="36">
        <v>50.9</v>
      </c>
      <c r="AE56" s="36">
        <v>465</v>
      </c>
      <c r="AF56" s="52">
        <v>50.9</v>
      </c>
      <c r="AG56" s="52">
        <v>465</v>
      </c>
      <c r="AH56" s="52">
        <v>23.67</v>
      </c>
      <c r="AI56" s="208"/>
      <c r="AJ56" s="36">
        <v>731.5</v>
      </c>
      <c r="AK56" s="36">
        <v>434</v>
      </c>
      <c r="AL56" s="36">
        <v>731.5</v>
      </c>
      <c r="AM56" s="52">
        <v>434</v>
      </c>
      <c r="AN56" s="52">
        <v>317.47000000000003</v>
      </c>
      <c r="AO56" s="208"/>
      <c r="AP56" s="36">
        <v>27.4</v>
      </c>
      <c r="AQ56" s="36">
        <v>154</v>
      </c>
      <c r="AR56" s="52">
        <v>27.4</v>
      </c>
      <c r="AS56" s="52">
        <v>154</v>
      </c>
      <c r="AT56" s="52">
        <v>4.22</v>
      </c>
      <c r="AU56" s="208"/>
    </row>
    <row r="57" spans="7:47" x14ac:dyDescent="0.3">
      <c r="G57" s="36" t="s">
        <v>118</v>
      </c>
      <c r="H57" s="52">
        <v>0</v>
      </c>
      <c r="I57" s="52">
        <v>0</v>
      </c>
      <c r="J57" s="208"/>
      <c r="K57" s="52">
        <v>0</v>
      </c>
      <c r="L57" s="38">
        <v>0</v>
      </c>
      <c r="M57" s="52" t="s">
        <v>202</v>
      </c>
      <c r="N57" s="215"/>
      <c r="O57" s="55">
        <v>0</v>
      </c>
      <c r="P57" s="52" t="s">
        <v>203</v>
      </c>
      <c r="Q57" s="215"/>
      <c r="R57" s="56">
        <v>0</v>
      </c>
      <c r="S57" s="58">
        <v>0</v>
      </c>
      <c r="T57" s="46" t="s">
        <v>169</v>
      </c>
      <c r="U57" s="36">
        <v>4.3</v>
      </c>
      <c r="V57" s="52">
        <v>4.3</v>
      </c>
      <c r="W57" s="208"/>
      <c r="X57" s="36">
        <v>5.4</v>
      </c>
      <c r="Y57" s="36">
        <v>1111</v>
      </c>
      <c r="Z57" s="52">
        <v>5.4</v>
      </c>
      <c r="AA57" s="52">
        <v>1111</v>
      </c>
      <c r="AB57" s="52">
        <v>6</v>
      </c>
      <c r="AC57" s="208"/>
      <c r="AD57" s="54" t="s">
        <v>201</v>
      </c>
      <c r="AE57" s="54" t="s">
        <v>201</v>
      </c>
      <c r="AF57" s="52">
        <v>0.179166667</v>
      </c>
      <c r="AG57" s="52">
        <v>70.476190000000003</v>
      </c>
      <c r="AH57" s="52">
        <v>0.01</v>
      </c>
      <c r="AI57" s="208"/>
      <c r="AJ57" s="36">
        <v>3.1</v>
      </c>
      <c r="AK57" s="36">
        <v>269</v>
      </c>
      <c r="AL57" s="36">
        <v>3.1</v>
      </c>
      <c r="AM57" s="52">
        <v>269</v>
      </c>
      <c r="AN57" s="52">
        <v>0.83</v>
      </c>
      <c r="AO57" s="208"/>
      <c r="AP57" s="36">
        <v>1</v>
      </c>
      <c r="AQ57" s="36">
        <v>142</v>
      </c>
      <c r="AR57" s="52">
        <v>1</v>
      </c>
      <c r="AS57" s="52">
        <v>142</v>
      </c>
      <c r="AT57" s="52">
        <v>0.14000000000000001</v>
      </c>
      <c r="AU57" s="208"/>
    </row>
    <row r="58" spans="7:47" x14ac:dyDescent="0.3">
      <c r="G58" s="36" t="s">
        <v>6</v>
      </c>
      <c r="H58" s="52">
        <v>0</v>
      </c>
      <c r="I58" s="52">
        <v>0</v>
      </c>
      <c r="J58" s="208"/>
      <c r="K58" s="52">
        <v>0</v>
      </c>
      <c r="L58" s="38">
        <v>0</v>
      </c>
      <c r="M58" s="52" t="s">
        <v>202</v>
      </c>
      <c r="N58" s="215"/>
      <c r="O58" s="55">
        <v>0</v>
      </c>
      <c r="P58" s="52" t="s">
        <v>203</v>
      </c>
      <c r="Q58" s="215"/>
      <c r="R58" s="56">
        <v>0</v>
      </c>
      <c r="S58" s="58">
        <v>0</v>
      </c>
      <c r="T58" s="46" t="s">
        <v>169</v>
      </c>
      <c r="U58" s="52">
        <v>0</v>
      </c>
      <c r="V58" s="52">
        <v>0</v>
      </c>
      <c r="W58" s="208"/>
      <c r="X58" s="52">
        <v>0</v>
      </c>
      <c r="Y58" s="52">
        <v>0</v>
      </c>
      <c r="Z58" s="52">
        <v>0</v>
      </c>
      <c r="AA58" s="52">
        <v>0</v>
      </c>
      <c r="AB58" s="52" t="s">
        <v>204</v>
      </c>
      <c r="AC58" s="208"/>
      <c r="AD58" s="52">
        <v>0</v>
      </c>
      <c r="AE58" s="52">
        <v>0</v>
      </c>
      <c r="AF58" s="52">
        <v>0</v>
      </c>
      <c r="AG58" s="52">
        <v>0</v>
      </c>
      <c r="AH58" s="52" t="s">
        <v>205</v>
      </c>
      <c r="AI58" s="208"/>
      <c r="AJ58" s="52">
        <v>0</v>
      </c>
      <c r="AK58" s="52">
        <v>0</v>
      </c>
      <c r="AL58" s="36">
        <v>0</v>
      </c>
      <c r="AM58" s="52">
        <v>0</v>
      </c>
      <c r="AN58" s="52" t="s">
        <v>204</v>
      </c>
      <c r="AO58" s="208"/>
      <c r="AP58" s="36">
        <v>0</v>
      </c>
      <c r="AQ58" s="36">
        <v>0</v>
      </c>
      <c r="AR58" s="52">
        <v>0</v>
      </c>
      <c r="AS58" s="52">
        <v>0</v>
      </c>
      <c r="AT58" s="52" t="s">
        <v>206</v>
      </c>
      <c r="AU58" s="208"/>
    </row>
    <row r="59" spans="7:47" x14ac:dyDescent="0.3">
      <c r="G59" s="36" t="s">
        <v>28</v>
      </c>
      <c r="H59" s="52">
        <v>0</v>
      </c>
      <c r="I59" s="52">
        <v>0</v>
      </c>
      <c r="J59" s="208"/>
      <c r="K59" s="52">
        <v>0</v>
      </c>
      <c r="L59" s="38">
        <v>0</v>
      </c>
      <c r="M59" s="52" t="s">
        <v>202</v>
      </c>
      <c r="N59" s="215"/>
      <c r="O59" s="55">
        <v>0</v>
      </c>
      <c r="P59" s="52" t="s">
        <v>203</v>
      </c>
      <c r="Q59" s="215"/>
      <c r="R59" s="56">
        <v>0</v>
      </c>
      <c r="S59" s="58">
        <v>0</v>
      </c>
      <c r="T59" s="46" t="s">
        <v>169</v>
      </c>
      <c r="U59" s="52">
        <v>0</v>
      </c>
      <c r="V59" s="52">
        <v>0</v>
      </c>
      <c r="W59" s="208"/>
      <c r="X59" s="52">
        <v>0</v>
      </c>
      <c r="Y59" s="52">
        <v>0</v>
      </c>
      <c r="Z59" s="52">
        <v>0</v>
      </c>
      <c r="AA59" s="52">
        <v>0</v>
      </c>
      <c r="AB59" s="52" t="s">
        <v>204</v>
      </c>
      <c r="AC59" s="208"/>
      <c r="AD59" s="52">
        <v>0</v>
      </c>
      <c r="AE59" s="52">
        <v>0</v>
      </c>
      <c r="AF59" s="52">
        <v>0</v>
      </c>
      <c r="AG59" s="52">
        <v>0</v>
      </c>
      <c r="AH59" s="52" t="s">
        <v>205</v>
      </c>
      <c r="AI59" s="208"/>
      <c r="AJ59" s="52">
        <v>0</v>
      </c>
      <c r="AK59" s="52">
        <v>0</v>
      </c>
      <c r="AL59" s="36">
        <v>0</v>
      </c>
      <c r="AM59" s="52">
        <v>0</v>
      </c>
      <c r="AN59" s="52" t="s">
        <v>204</v>
      </c>
      <c r="AO59" s="208"/>
      <c r="AP59" s="36">
        <v>0</v>
      </c>
      <c r="AQ59" s="36">
        <v>0</v>
      </c>
      <c r="AR59" s="52">
        <v>0</v>
      </c>
      <c r="AS59" s="52">
        <v>0</v>
      </c>
      <c r="AT59" s="52" t="s">
        <v>206</v>
      </c>
      <c r="AU59" s="208"/>
    </row>
    <row r="60" spans="7:47" x14ac:dyDescent="0.3">
      <c r="G60" s="36" t="s">
        <v>80</v>
      </c>
      <c r="H60" s="52">
        <v>0</v>
      </c>
      <c r="I60" s="52">
        <v>0</v>
      </c>
      <c r="J60" s="208"/>
      <c r="K60" s="52">
        <v>0</v>
      </c>
      <c r="L60" s="38">
        <v>0</v>
      </c>
      <c r="M60" s="52" t="s">
        <v>202</v>
      </c>
      <c r="N60" s="215"/>
      <c r="O60" s="55">
        <v>0</v>
      </c>
      <c r="P60" s="52" t="s">
        <v>203</v>
      </c>
      <c r="Q60" s="215"/>
      <c r="R60" s="56">
        <v>0</v>
      </c>
      <c r="S60" s="58">
        <v>0</v>
      </c>
      <c r="T60" s="46" t="s">
        <v>169</v>
      </c>
      <c r="U60" s="52">
        <v>0</v>
      </c>
      <c r="V60" s="52">
        <v>0</v>
      </c>
      <c r="W60" s="208"/>
      <c r="X60" s="52">
        <v>0</v>
      </c>
      <c r="Y60" s="52">
        <v>0</v>
      </c>
      <c r="Z60" s="52">
        <v>0</v>
      </c>
      <c r="AA60" s="52">
        <v>0</v>
      </c>
      <c r="AB60" s="52" t="s">
        <v>204</v>
      </c>
      <c r="AC60" s="208"/>
      <c r="AD60" s="52">
        <v>0</v>
      </c>
      <c r="AE60" s="52">
        <v>0</v>
      </c>
      <c r="AF60" s="52">
        <v>0</v>
      </c>
      <c r="AG60" s="52">
        <v>0</v>
      </c>
      <c r="AH60" s="52" t="s">
        <v>205</v>
      </c>
      <c r="AI60" s="208"/>
      <c r="AJ60" s="52">
        <v>0</v>
      </c>
      <c r="AK60" s="52">
        <v>0</v>
      </c>
      <c r="AL60" s="36">
        <v>0</v>
      </c>
      <c r="AM60" s="52">
        <v>0</v>
      </c>
      <c r="AN60" s="52" t="s">
        <v>204</v>
      </c>
      <c r="AO60" s="208"/>
      <c r="AP60" s="36">
        <v>0</v>
      </c>
      <c r="AQ60" s="36">
        <v>0</v>
      </c>
      <c r="AR60" s="52">
        <v>0</v>
      </c>
      <c r="AS60" s="52">
        <v>0</v>
      </c>
      <c r="AT60" s="52" t="s">
        <v>206</v>
      </c>
      <c r="AU60" s="208"/>
    </row>
    <row r="61" spans="7:47" x14ac:dyDescent="0.3">
      <c r="G61" s="36" t="s">
        <v>92</v>
      </c>
      <c r="H61" s="52">
        <v>0</v>
      </c>
      <c r="I61" s="52">
        <v>0</v>
      </c>
      <c r="J61" s="208"/>
      <c r="K61" s="52">
        <v>0</v>
      </c>
      <c r="L61" s="38">
        <v>0</v>
      </c>
      <c r="M61" s="52" t="s">
        <v>202</v>
      </c>
      <c r="N61" s="215"/>
      <c r="O61" s="55">
        <v>0</v>
      </c>
      <c r="P61" s="52" t="s">
        <v>203</v>
      </c>
      <c r="Q61" s="215"/>
      <c r="R61" s="56">
        <v>0</v>
      </c>
      <c r="S61" s="58">
        <v>0</v>
      </c>
      <c r="T61" s="46" t="s">
        <v>169</v>
      </c>
      <c r="U61" s="52">
        <v>0</v>
      </c>
      <c r="V61" s="52">
        <v>0</v>
      </c>
      <c r="W61" s="208"/>
      <c r="X61" s="52">
        <v>0</v>
      </c>
      <c r="Y61" s="52">
        <v>0</v>
      </c>
      <c r="Z61" s="52">
        <v>0</v>
      </c>
      <c r="AA61" s="52">
        <v>0</v>
      </c>
      <c r="AB61" s="52" t="s">
        <v>204</v>
      </c>
      <c r="AC61" s="208"/>
      <c r="AD61" s="52">
        <v>0</v>
      </c>
      <c r="AE61" s="52">
        <v>0</v>
      </c>
      <c r="AF61" s="52">
        <v>0</v>
      </c>
      <c r="AG61" s="52">
        <v>0</v>
      </c>
      <c r="AH61" s="52" t="s">
        <v>205</v>
      </c>
      <c r="AI61" s="208"/>
      <c r="AJ61" s="52">
        <v>0</v>
      </c>
      <c r="AK61" s="52">
        <v>0</v>
      </c>
      <c r="AL61" s="36">
        <v>0</v>
      </c>
      <c r="AM61" s="52">
        <v>0</v>
      </c>
      <c r="AN61" s="52" t="s">
        <v>204</v>
      </c>
      <c r="AO61" s="208"/>
      <c r="AP61" s="36">
        <v>0</v>
      </c>
      <c r="AQ61" s="36">
        <v>0</v>
      </c>
      <c r="AR61" s="52">
        <v>0</v>
      </c>
      <c r="AS61" s="52">
        <v>0</v>
      </c>
      <c r="AT61" s="52" t="s">
        <v>206</v>
      </c>
      <c r="AU61" s="208"/>
    </row>
    <row r="62" spans="7:47" x14ac:dyDescent="0.3">
      <c r="G62" s="72" t="s">
        <v>104</v>
      </c>
      <c r="H62" s="71">
        <v>0</v>
      </c>
      <c r="I62" s="71">
        <v>0</v>
      </c>
      <c r="J62" s="213"/>
      <c r="K62" s="71">
        <v>0</v>
      </c>
      <c r="L62" s="73">
        <v>0</v>
      </c>
      <c r="M62" s="71" t="s">
        <v>202</v>
      </c>
      <c r="N62" s="216"/>
      <c r="O62" s="74">
        <v>0</v>
      </c>
      <c r="P62" s="71" t="s">
        <v>203</v>
      </c>
      <c r="Q62" s="216"/>
      <c r="R62" s="75">
        <v>0</v>
      </c>
      <c r="S62" s="76">
        <v>0</v>
      </c>
      <c r="T62" s="77" t="s">
        <v>169</v>
      </c>
      <c r="U62" s="71">
        <v>0</v>
      </c>
      <c r="V62" s="71">
        <v>0</v>
      </c>
      <c r="W62" s="213"/>
      <c r="X62" s="71">
        <v>0</v>
      </c>
      <c r="Y62" s="71">
        <v>0</v>
      </c>
      <c r="Z62" s="71">
        <v>0</v>
      </c>
      <c r="AA62" s="71">
        <v>0</v>
      </c>
      <c r="AB62" s="71" t="s">
        <v>204</v>
      </c>
      <c r="AC62" s="213"/>
      <c r="AD62" s="71">
        <v>0</v>
      </c>
      <c r="AE62" s="71">
        <v>0</v>
      </c>
      <c r="AF62" s="71">
        <v>0</v>
      </c>
      <c r="AG62" s="71">
        <v>0</v>
      </c>
      <c r="AH62" s="71" t="s">
        <v>205</v>
      </c>
      <c r="AI62" s="213"/>
      <c r="AJ62" s="71">
        <v>0</v>
      </c>
      <c r="AK62" s="71">
        <v>0</v>
      </c>
      <c r="AL62" s="72">
        <v>0</v>
      </c>
      <c r="AM62" s="71">
        <v>0</v>
      </c>
      <c r="AN62" s="71" t="s">
        <v>204</v>
      </c>
      <c r="AO62" s="213"/>
      <c r="AP62" s="72">
        <v>0</v>
      </c>
      <c r="AQ62" s="72">
        <v>0</v>
      </c>
      <c r="AR62" s="71">
        <v>0</v>
      </c>
      <c r="AS62" s="71">
        <v>0</v>
      </c>
      <c r="AT62" s="71" t="s">
        <v>206</v>
      </c>
      <c r="AU62" s="213"/>
    </row>
  </sheetData>
  <mergeCells count="32">
    <mergeCell ref="AU7:AU62"/>
    <mergeCell ref="AR4:AT4"/>
    <mergeCell ref="AU4:AU5"/>
    <mergeCell ref="J5:J62"/>
    <mergeCell ref="N5:N62"/>
    <mergeCell ref="Q5:Q62"/>
    <mergeCell ref="R6:AR6"/>
    <mergeCell ref="W7:W62"/>
    <mergeCell ref="AC7:AC62"/>
    <mergeCell ref="AI7:AI62"/>
    <mergeCell ref="AO7:AO62"/>
    <mergeCell ref="AF4:AH4"/>
    <mergeCell ref="AI4:AI5"/>
    <mergeCell ref="AJ4:AK4"/>
    <mergeCell ref="AL4:AN4"/>
    <mergeCell ref="AO4:AO5"/>
    <mergeCell ref="AP4:AQ4"/>
    <mergeCell ref="H4:S4"/>
    <mergeCell ref="W4:W5"/>
    <mergeCell ref="X4:Y4"/>
    <mergeCell ref="Z4:AB4"/>
    <mergeCell ref="AC4:AC5"/>
    <mergeCell ref="AD4:AE4"/>
    <mergeCell ref="B11:E11"/>
    <mergeCell ref="B12:E12"/>
    <mergeCell ref="B13:E13"/>
    <mergeCell ref="A5:E5"/>
    <mergeCell ref="B6:E6"/>
    <mergeCell ref="B7:E7"/>
    <mergeCell ref="B8:E8"/>
    <mergeCell ref="B9:E9"/>
    <mergeCell ref="B10:E10"/>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7220B-4816-434D-857C-59465E4379DC}">
  <dimension ref="A1:BB69"/>
  <sheetViews>
    <sheetView workbookViewId="0">
      <selection activeCell="D6" sqref="D6"/>
    </sheetView>
  </sheetViews>
  <sheetFormatPr defaultRowHeight="14.4" x14ac:dyDescent="0.3"/>
  <cols>
    <col min="2" max="2" width="22.33203125" customWidth="1"/>
    <col min="3" max="3" width="5.33203125" customWidth="1"/>
    <col min="17" max="17" width="18.33203125" customWidth="1"/>
    <col min="19" max="19" width="19" customWidth="1"/>
    <col min="20" max="20" width="12.44140625" customWidth="1"/>
    <col min="22" max="22" width="16.44140625" customWidth="1"/>
    <col min="23" max="23" width="16.5546875" customWidth="1"/>
    <col min="24" max="24" width="1.44140625" style="175" customWidth="1"/>
    <col min="25" max="25" width="26.88671875" customWidth="1"/>
    <col min="26" max="26" width="15.44140625" customWidth="1"/>
    <col min="27" max="27" width="1.88671875" style="175" customWidth="1"/>
    <col min="28" max="28" width="15.88671875" customWidth="1"/>
    <col min="29" max="29" width="13.5546875" customWidth="1"/>
    <col min="30" max="30" width="1.44140625" style="175" customWidth="1"/>
    <col min="31" max="31" width="18.33203125" customWidth="1"/>
    <col min="32" max="32" width="19.33203125" customWidth="1"/>
    <col min="33" max="33" width="1.44140625" style="175" customWidth="1"/>
    <col min="34" max="34" width="25.88671875" customWidth="1"/>
    <col min="52" max="52" width="9.44140625" customWidth="1"/>
  </cols>
  <sheetData>
    <row r="1" spans="1:54" x14ac:dyDescent="0.3">
      <c r="A1" s="93" t="s">
        <v>318</v>
      </c>
      <c r="B1" s="36"/>
      <c r="C1" s="36"/>
      <c r="D1" s="36"/>
      <c r="E1" s="36"/>
      <c r="F1" s="36"/>
      <c r="G1" s="36"/>
      <c r="H1" s="36"/>
      <c r="I1" s="36"/>
      <c r="J1" s="36"/>
      <c r="K1" s="36"/>
      <c r="L1" s="52"/>
      <c r="M1" s="52"/>
      <c r="N1" s="52"/>
      <c r="O1" s="52"/>
      <c r="P1" s="52"/>
      <c r="Q1" s="52"/>
      <c r="R1" s="52"/>
      <c r="S1" s="52"/>
      <c r="T1" s="52"/>
      <c r="U1" s="36"/>
      <c r="V1" s="36"/>
      <c r="W1" s="36"/>
      <c r="X1" s="170"/>
      <c r="Y1" s="36"/>
      <c r="Z1" s="36"/>
      <c r="AA1" s="170"/>
      <c r="AB1" s="36"/>
      <c r="AC1" s="36"/>
      <c r="AD1" s="170"/>
      <c r="AE1" s="36"/>
      <c r="AF1" s="36"/>
      <c r="AG1" s="170"/>
      <c r="AH1" s="36"/>
      <c r="AI1" s="36"/>
      <c r="AJ1" s="36"/>
      <c r="AK1" s="36"/>
      <c r="AL1" s="36"/>
      <c r="AM1" s="36"/>
      <c r="AN1" s="36"/>
      <c r="AO1" s="36"/>
      <c r="AP1" s="36"/>
      <c r="AQ1" s="36"/>
      <c r="AR1" s="36"/>
      <c r="AS1" s="36"/>
      <c r="AT1" s="36"/>
      <c r="AU1" s="36"/>
      <c r="AV1" s="36"/>
      <c r="AW1" s="36"/>
      <c r="AX1" s="36"/>
      <c r="AY1" s="36"/>
      <c r="AZ1" s="36"/>
    </row>
    <row r="2" spans="1:54" x14ac:dyDescent="0.3">
      <c r="A2" s="93" t="s">
        <v>304</v>
      </c>
      <c r="B2" s="36"/>
      <c r="C2" s="36"/>
      <c r="D2" s="36"/>
      <c r="E2" s="36"/>
      <c r="F2" s="36"/>
      <c r="G2" s="36"/>
      <c r="H2" s="36"/>
      <c r="I2" s="36"/>
      <c r="J2" s="36"/>
      <c r="K2" s="36"/>
      <c r="L2" s="52"/>
      <c r="M2" s="52"/>
      <c r="N2" s="52"/>
      <c r="O2" s="52"/>
      <c r="P2" s="52"/>
      <c r="Q2" s="52"/>
      <c r="R2" s="52"/>
      <c r="S2" s="52"/>
      <c r="T2" s="52"/>
      <c r="U2" s="36"/>
      <c r="V2" s="36"/>
      <c r="W2" s="36"/>
      <c r="X2" s="170"/>
      <c r="Y2" s="36"/>
      <c r="Z2" s="36"/>
      <c r="AA2" s="170"/>
      <c r="AB2" s="36"/>
      <c r="AC2" s="36"/>
      <c r="AD2" s="170"/>
      <c r="AE2" s="36"/>
      <c r="AF2" s="36"/>
      <c r="AG2" s="170"/>
      <c r="AH2" s="36"/>
      <c r="AI2" s="36"/>
      <c r="AJ2" s="36"/>
      <c r="AK2" s="36"/>
      <c r="AL2" s="36"/>
      <c r="AM2" s="36"/>
      <c r="AN2" s="36"/>
      <c r="AO2" s="36"/>
      <c r="AP2" s="36"/>
      <c r="AQ2" s="36"/>
      <c r="AR2" s="36"/>
      <c r="AS2" s="36"/>
      <c r="AT2" s="36"/>
      <c r="AU2" s="36"/>
      <c r="AV2" s="36"/>
      <c r="AW2" s="36"/>
      <c r="AX2" s="36"/>
      <c r="AY2" s="36"/>
      <c r="AZ2" s="36"/>
    </row>
    <row r="3" spans="1:54" x14ac:dyDescent="0.3">
      <c r="A3" s="91" t="s">
        <v>309</v>
      </c>
      <c r="B3" s="36"/>
      <c r="C3" s="36"/>
      <c r="D3" s="36"/>
      <c r="E3" s="36"/>
      <c r="F3" s="36"/>
      <c r="G3" s="36"/>
      <c r="H3" s="36"/>
      <c r="I3" s="36"/>
      <c r="J3" s="36"/>
      <c r="K3" s="36"/>
      <c r="L3" s="52"/>
      <c r="M3" s="52"/>
      <c r="N3" s="52"/>
      <c r="O3" s="52"/>
      <c r="P3" s="52"/>
      <c r="Q3" s="52"/>
      <c r="R3" s="52"/>
      <c r="S3" s="52"/>
      <c r="T3" s="52"/>
      <c r="U3" s="36"/>
      <c r="V3" s="36"/>
      <c r="W3" s="36"/>
      <c r="X3" s="170"/>
      <c r="Y3" s="36"/>
      <c r="Z3" s="36"/>
      <c r="AA3" s="170"/>
      <c r="AB3" s="36"/>
      <c r="AC3" s="36"/>
      <c r="AD3" s="170"/>
      <c r="AE3" s="36"/>
      <c r="AF3" s="36"/>
      <c r="AG3" s="170"/>
      <c r="AH3" s="36"/>
      <c r="AI3" s="36"/>
      <c r="AJ3" s="36"/>
      <c r="AK3" s="36"/>
      <c r="AL3" s="36"/>
      <c r="AM3" s="36"/>
      <c r="AN3" s="36"/>
      <c r="AO3" s="36"/>
      <c r="AP3" s="36"/>
      <c r="AQ3" s="36"/>
      <c r="AR3" s="36"/>
      <c r="AS3" s="36"/>
      <c r="AT3" s="36"/>
      <c r="AU3" s="36"/>
      <c r="AV3" s="36"/>
      <c r="AW3" s="36"/>
      <c r="AX3" s="36"/>
      <c r="AY3" s="36"/>
      <c r="AZ3" s="36"/>
    </row>
    <row r="4" spans="1:54" x14ac:dyDescent="0.3">
      <c r="A4" s="93"/>
      <c r="B4" s="36"/>
      <c r="C4" s="36"/>
      <c r="D4" s="36"/>
      <c r="E4" s="36"/>
      <c r="F4" s="36"/>
      <c r="G4" s="36"/>
      <c r="H4" s="36"/>
      <c r="I4" s="36"/>
      <c r="J4" s="36"/>
      <c r="K4" s="36"/>
      <c r="L4" s="52"/>
      <c r="M4" s="52"/>
      <c r="N4" s="52"/>
      <c r="O4" s="52"/>
      <c r="P4" s="52"/>
      <c r="Q4" s="52"/>
      <c r="R4" s="52"/>
      <c r="S4" s="52"/>
      <c r="T4" s="52"/>
      <c r="U4" s="36"/>
      <c r="V4" s="36"/>
      <c r="W4" s="36"/>
      <c r="X4" s="170"/>
      <c r="Y4" s="36"/>
      <c r="Z4" s="36"/>
      <c r="AA4" s="170"/>
      <c r="AB4" s="36"/>
      <c r="AC4" s="36"/>
      <c r="AD4" s="170"/>
      <c r="AE4" s="36"/>
      <c r="AF4" s="36"/>
      <c r="AG4" s="170"/>
      <c r="AH4" s="36"/>
      <c r="AI4" s="36"/>
      <c r="AJ4" s="36"/>
      <c r="AK4" s="36"/>
      <c r="AL4" s="36"/>
      <c r="AM4" s="36"/>
      <c r="AN4" s="36"/>
      <c r="AO4" s="36"/>
      <c r="AP4" s="36"/>
      <c r="AQ4" s="36"/>
      <c r="AR4" s="36"/>
      <c r="AS4" s="36"/>
      <c r="AT4" s="36"/>
      <c r="AU4" s="36"/>
      <c r="AV4" s="36"/>
      <c r="AW4" s="36"/>
      <c r="AX4" s="36"/>
      <c r="AY4" s="36"/>
      <c r="AZ4" s="36"/>
    </row>
    <row r="5" spans="1:54" x14ac:dyDescent="0.3">
      <c r="A5" s="221" t="s">
        <v>208</v>
      </c>
      <c r="B5" s="222"/>
      <c r="C5" s="52"/>
      <c r="D5" s="36"/>
      <c r="E5" s="36"/>
      <c r="F5" s="36"/>
      <c r="G5" s="36"/>
      <c r="H5" s="36"/>
      <c r="I5" s="36"/>
      <c r="J5" s="36"/>
      <c r="K5" s="36"/>
      <c r="L5" s="36"/>
      <c r="M5" s="36"/>
      <c r="N5" s="52"/>
      <c r="O5" s="52"/>
      <c r="P5" s="52"/>
      <c r="Q5" s="52"/>
      <c r="R5" s="52"/>
      <c r="S5" s="52"/>
      <c r="T5" s="52"/>
      <c r="U5" s="52"/>
      <c r="V5" s="52"/>
      <c r="W5" s="52"/>
      <c r="X5" s="171"/>
      <c r="Y5" s="36"/>
      <c r="Z5" s="36"/>
      <c r="AA5" s="170"/>
      <c r="AB5" s="36"/>
      <c r="AC5" s="36"/>
      <c r="AD5" s="170"/>
      <c r="AE5" s="36"/>
      <c r="AF5" s="36"/>
      <c r="AG5" s="170"/>
      <c r="AH5" s="36"/>
      <c r="AI5" s="36"/>
      <c r="AJ5" s="36"/>
      <c r="AK5" s="36"/>
      <c r="AL5" s="36"/>
      <c r="AM5" s="36"/>
      <c r="AN5" s="36"/>
      <c r="AO5" s="36"/>
      <c r="AP5" s="36"/>
      <c r="AQ5" s="36"/>
      <c r="AR5" s="36"/>
      <c r="AS5" s="36"/>
      <c r="AT5" s="36"/>
      <c r="AU5" s="36"/>
      <c r="AV5" s="36"/>
      <c r="AW5" s="36"/>
      <c r="AX5" s="36"/>
      <c r="AY5" s="36"/>
      <c r="AZ5" s="36"/>
      <c r="BA5" s="36"/>
      <c r="BB5" s="36"/>
    </row>
    <row r="6" spans="1:54" ht="26.25" customHeight="1" x14ac:dyDescent="0.3">
      <c r="A6" s="78" t="s">
        <v>201</v>
      </c>
      <c r="B6" s="98" t="s">
        <v>209</v>
      </c>
      <c r="C6" s="80"/>
      <c r="D6" s="36"/>
      <c r="E6" s="223" t="s">
        <v>210</v>
      </c>
      <c r="F6" s="224"/>
      <c r="G6" s="224"/>
      <c r="H6" s="224"/>
      <c r="I6" s="224"/>
      <c r="J6" s="224"/>
      <c r="K6" s="224"/>
      <c r="L6" s="224"/>
      <c r="M6" s="224"/>
      <c r="N6" s="224"/>
      <c r="O6" s="225"/>
      <c r="P6" s="81" t="s">
        <v>169</v>
      </c>
      <c r="Q6" s="81"/>
      <c r="R6" s="82" t="s">
        <v>169</v>
      </c>
      <c r="S6" s="83" t="s">
        <v>169</v>
      </c>
      <c r="T6" s="83"/>
      <c r="U6" s="82" t="s">
        <v>169</v>
      </c>
      <c r="V6" s="231" t="s">
        <v>211</v>
      </c>
      <c r="W6" s="232"/>
      <c r="X6" s="232"/>
      <c r="Y6" s="232"/>
      <c r="Z6" s="232"/>
      <c r="AA6" s="232"/>
      <c r="AB6" s="232"/>
      <c r="AC6" s="232"/>
      <c r="AD6" s="232"/>
      <c r="AE6" s="232"/>
      <c r="AF6" s="232"/>
      <c r="AG6" s="170"/>
      <c r="AH6" s="94" t="s">
        <v>212</v>
      </c>
      <c r="AI6" s="36">
        <v>21</v>
      </c>
      <c r="AJ6" s="36">
        <v>24</v>
      </c>
      <c r="AK6" s="36">
        <v>26</v>
      </c>
      <c r="AL6" s="36">
        <v>29</v>
      </c>
      <c r="AM6" s="36">
        <v>30</v>
      </c>
      <c r="AN6" s="36">
        <v>33</v>
      </c>
      <c r="AO6" s="36">
        <v>36</v>
      </c>
      <c r="AP6" s="36">
        <v>37</v>
      </c>
      <c r="AQ6" s="36">
        <v>40</v>
      </c>
      <c r="AR6" s="36">
        <v>49</v>
      </c>
      <c r="AS6" s="36">
        <v>50</v>
      </c>
      <c r="AT6" s="36">
        <v>52</v>
      </c>
      <c r="AU6" s="36">
        <v>54</v>
      </c>
      <c r="AV6" s="36">
        <v>55</v>
      </c>
      <c r="AW6" s="36">
        <v>61</v>
      </c>
      <c r="AX6" s="36">
        <v>65</v>
      </c>
      <c r="AY6" s="36">
        <v>66</v>
      </c>
      <c r="AZ6" s="36">
        <v>68</v>
      </c>
      <c r="BA6" s="36">
        <v>71</v>
      </c>
      <c r="BB6" s="36"/>
    </row>
    <row r="7" spans="1:54" ht="65.25" customHeight="1" x14ac:dyDescent="0.3">
      <c r="A7" s="99" t="s">
        <v>169</v>
      </c>
      <c r="B7" s="98" t="s">
        <v>213</v>
      </c>
      <c r="C7" s="80"/>
      <c r="D7" s="79"/>
      <c r="E7" s="84" t="s">
        <v>214</v>
      </c>
      <c r="F7" s="85" t="s">
        <v>215</v>
      </c>
      <c r="G7" s="86" t="s">
        <v>216</v>
      </c>
      <c r="H7" s="85" t="s">
        <v>217</v>
      </c>
      <c r="I7" s="86" t="s">
        <v>218</v>
      </c>
      <c r="J7" s="86" t="s">
        <v>219</v>
      </c>
      <c r="K7" s="86" t="s">
        <v>220</v>
      </c>
      <c r="L7" s="86" t="s">
        <v>221</v>
      </c>
      <c r="M7" s="86" t="s">
        <v>222</v>
      </c>
      <c r="N7" s="86" t="s">
        <v>223</v>
      </c>
      <c r="O7" s="87" t="s">
        <v>224</v>
      </c>
      <c r="P7" s="167" t="s">
        <v>225</v>
      </c>
      <c r="Q7" s="167" t="s">
        <v>297</v>
      </c>
      <c r="R7" s="88" t="s">
        <v>169</v>
      </c>
      <c r="S7" s="89" t="s">
        <v>226</v>
      </c>
      <c r="T7" s="89" t="s">
        <v>298</v>
      </c>
      <c r="U7" s="88" t="s">
        <v>169</v>
      </c>
      <c r="V7" s="89" t="s">
        <v>227</v>
      </c>
      <c r="W7" s="89" t="s">
        <v>299</v>
      </c>
      <c r="X7" s="172"/>
      <c r="Y7" s="178" t="s">
        <v>300</v>
      </c>
      <c r="Z7" s="180" t="s">
        <v>303</v>
      </c>
      <c r="AA7" s="176"/>
      <c r="AB7" s="89" t="s">
        <v>228</v>
      </c>
      <c r="AC7" s="179" t="s">
        <v>301</v>
      </c>
      <c r="AD7" s="172"/>
      <c r="AE7" s="89" t="s">
        <v>229</v>
      </c>
      <c r="AF7" s="179" t="s">
        <v>302</v>
      </c>
      <c r="AG7" s="172"/>
      <c r="AH7" s="90" t="s">
        <v>230</v>
      </c>
      <c r="AI7" s="90" t="s">
        <v>231</v>
      </c>
      <c r="AJ7" s="90" t="s">
        <v>232</v>
      </c>
      <c r="AK7" s="90" t="s">
        <v>233</v>
      </c>
      <c r="AL7" s="90" t="s">
        <v>234</v>
      </c>
      <c r="AM7" s="90" t="s">
        <v>235</v>
      </c>
      <c r="AN7" s="90" t="s">
        <v>236</v>
      </c>
      <c r="AO7" s="90" t="s">
        <v>237</v>
      </c>
      <c r="AP7" s="90" t="s">
        <v>238</v>
      </c>
      <c r="AQ7" s="90" t="s">
        <v>239</v>
      </c>
      <c r="AR7" s="90" t="s">
        <v>240</v>
      </c>
      <c r="AS7" s="90" t="s">
        <v>241</v>
      </c>
      <c r="AT7" s="90" t="s">
        <v>242</v>
      </c>
      <c r="AU7" s="90" t="s">
        <v>243</v>
      </c>
      <c r="AV7" s="90" t="s">
        <v>244</v>
      </c>
      <c r="AW7" s="90" t="s">
        <v>245</v>
      </c>
      <c r="AX7" s="90" t="s">
        <v>246</v>
      </c>
      <c r="AY7" s="90" t="s">
        <v>247</v>
      </c>
      <c r="AZ7" s="90" t="s">
        <v>248</v>
      </c>
      <c r="BA7" s="90" t="s">
        <v>249</v>
      </c>
      <c r="BB7" s="90" t="s">
        <v>250</v>
      </c>
    </row>
    <row r="8" spans="1:54" x14ac:dyDescent="0.3">
      <c r="A8" s="100" t="s">
        <v>169</v>
      </c>
      <c r="B8" s="101" t="s">
        <v>251</v>
      </c>
      <c r="C8" s="91"/>
      <c r="D8" s="37" t="s">
        <v>197</v>
      </c>
      <c r="E8" s="226" t="s">
        <v>252</v>
      </c>
      <c r="F8" s="227"/>
      <c r="G8" s="227"/>
      <c r="H8" s="227"/>
      <c r="I8" s="227"/>
      <c r="J8" s="227"/>
      <c r="K8" s="227"/>
      <c r="L8" s="227"/>
      <c r="M8" s="227"/>
      <c r="N8" s="227"/>
      <c r="O8" s="228"/>
      <c r="P8" s="168" t="s">
        <v>253</v>
      </c>
      <c r="Q8" s="169"/>
      <c r="R8" s="88" t="s">
        <v>169</v>
      </c>
      <c r="S8" s="229" t="s">
        <v>254</v>
      </c>
      <c r="T8" s="230"/>
      <c r="U8" s="88" t="s">
        <v>169</v>
      </c>
      <c r="V8" s="233" t="s">
        <v>255</v>
      </c>
      <c r="W8" s="233"/>
      <c r="X8" s="233"/>
      <c r="Y8" s="233"/>
      <c r="Z8" s="233"/>
      <c r="AA8" s="233"/>
      <c r="AB8" s="233"/>
      <c r="AC8" s="233"/>
      <c r="AD8" s="177"/>
      <c r="AE8" s="233" t="s">
        <v>256</v>
      </c>
      <c r="AF8" s="233"/>
      <c r="AG8" s="177"/>
      <c r="AH8" s="227" t="s">
        <v>257</v>
      </c>
      <c r="AI8" s="227"/>
      <c r="AJ8" s="227"/>
      <c r="AK8" s="227"/>
      <c r="AL8" s="227"/>
      <c r="AM8" s="227"/>
      <c r="AN8" s="227"/>
      <c r="AO8" s="227"/>
      <c r="AP8" s="227"/>
      <c r="AQ8" s="227"/>
      <c r="AR8" s="227"/>
      <c r="AS8" s="227"/>
      <c r="AT8" s="227"/>
      <c r="AU8" s="227"/>
      <c r="AV8" s="227"/>
      <c r="AW8" s="227"/>
      <c r="AX8" s="227"/>
      <c r="AY8" s="227"/>
      <c r="AZ8" s="227"/>
      <c r="BA8" s="227"/>
      <c r="BB8" s="228"/>
    </row>
    <row r="9" spans="1:54" x14ac:dyDescent="0.3">
      <c r="A9" s="102" t="s">
        <v>169</v>
      </c>
      <c r="B9" s="101" t="s">
        <v>258</v>
      </c>
      <c r="C9" s="91"/>
      <c r="D9" s="36" t="s">
        <v>2</v>
      </c>
      <c r="E9" s="36">
        <v>0</v>
      </c>
      <c r="F9" s="36">
        <v>0</v>
      </c>
      <c r="G9" s="36">
        <v>0</v>
      </c>
      <c r="H9" s="36">
        <v>0</v>
      </c>
      <c r="I9" s="36">
        <v>0</v>
      </c>
      <c r="J9" s="54" t="s">
        <v>201</v>
      </c>
      <c r="K9" s="52">
        <v>0</v>
      </c>
      <c r="L9" s="52">
        <v>0</v>
      </c>
      <c r="M9" s="52">
        <v>0</v>
      </c>
      <c r="N9" s="52">
        <v>0</v>
      </c>
      <c r="O9" s="52">
        <v>0</v>
      </c>
      <c r="P9" s="52">
        <v>0</v>
      </c>
      <c r="Q9" s="163">
        <v>1.4454438453538794E-3</v>
      </c>
      <c r="R9" s="88" t="s">
        <v>2</v>
      </c>
      <c r="S9" s="36">
        <v>0</v>
      </c>
      <c r="T9" s="164">
        <v>0</v>
      </c>
      <c r="U9" s="88" t="s">
        <v>2</v>
      </c>
      <c r="V9" s="36">
        <v>0</v>
      </c>
      <c r="W9" s="165">
        <v>0</v>
      </c>
      <c r="X9" s="173"/>
      <c r="Y9" s="36">
        <v>1500</v>
      </c>
      <c r="Z9" s="165">
        <v>2.970092063943706E-4</v>
      </c>
      <c r="AA9" s="170"/>
      <c r="AB9" s="36">
        <v>0</v>
      </c>
      <c r="AC9" s="165">
        <v>0</v>
      </c>
      <c r="AD9" s="170"/>
      <c r="AE9" s="36">
        <v>0</v>
      </c>
      <c r="AF9" s="165">
        <v>0</v>
      </c>
      <c r="AG9" s="170"/>
      <c r="AH9" s="88" t="s">
        <v>2</v>
      </c>
      <c r="AI9" s="36"/>
      <c r="AJ9" s="36"/>
      <c r="AK9" s="36"/>
      <c r="AL9" s="36"/>
      <c r="AM9" s="36"/>
      <c r="AN9" s="36"/>
      <c r="AO9" s="36"/>
      <c r="AP9" s="36"/>
      <c r="AQ9" s="36"/>
      <c r="AR9" s="36"/>
      <c r="AS9" s="36"/>
      <c r="AT9" s="36"/>
      <c r="AU9" s="36"/>
      <c r="AV9" s="36">
        <v>1500</v>
      </c>
      <c r="AW9" s="36"/>
      <c r="AX9" s="36"/>
      <c r="AY9" s="36"/>
      <c r="AZ9" s="36"/>
      <c r="BA9" s="36"/>
      <c r="BB9" s="36">
        <v>1500</v>
      </c>
    </row>
    <row r="10" spans="1:54" x14ac:dyDescent="0.3">
      <c r="A10" s="36"/>
      <c r="B10" s="36"/>
      <c r="C10" s="36"/>
      <c r="D10" s="36" t="s">
        <v>4</v>
      </c>
      <c r="E10" s="36">
        <v>0</v>
      </c>
      <c r="F10" s="36">
        <v>0</v>
      </c>
      <c r="G10" s="36">
        <v>0</v>
      </c>
      <c r="H10" s="36">
        <v>0</v>
      </c>
      <c r="I10" s="36">
        <v>0</v>
      </c>
      <c r="J10" s="36">
        <v>0</v>
      </c>
      <c r="K10" s="52">
        <v>0</v>
      </c>
      <c r="L10" s="52">
        <v>0</v>
      </c>
      <c r="M10" s="52">
        <v>0</v>
      </c>
      <c r="N10" s="52">
        <v>0</v>
      </c>
      <c r="O10" s="52">
        <v>0</v>
      </c>
      <c r="P10" s="52">
        <v>0</v>
      </c>
      <c r="Q10" s="163">
        <v>0</v>
      </c>
      <c r="R10" s="88" t="s">
        <v>4</v>
      </c>
      <c r="S10" s="36">
        <v>146000</v>
      </c>
      <c r="T10" s="164">
        <v>0.24458847988259752</v>
      </c>
      <c r="U10" s="88" t="s">
        <v>4</v>
      </c>
      <c r="V10" s="36">
        <v>0</v>
      </c>
      <c r="W10" s="165">
        <v>0</v>
      </c>
      <c r="X10" s="173"/>
      <c r="Y10" s="36">
        <v>0</v>
      </c>
      <c r="Z10" s="165">
        <v>0</v>
      </c>
      <c r="AA10" s="170"/>
      <c r="AB10" s="36">
        <v>0</v>
      </c>
      <c r="AC10" s="165">
        <v>0</v>
      </c>
      <c r="AD10" s="170"/>
      <c r="AE10" s="36">
        <v>0</v>
      </c>
      <c r="AF10" s="165">
        <v>0</v>
      </c>
      <c r="AG10" s="170"/>
      <c r="AH10" s="88" t="s">
        <v>4</v>
      </c>
      <c r="AI10" s="36"/>
      <c r="AJ10" s="36"/>
      <c r="AK10" s="36"/>
      <c r="AL10" s="36"/>
      <c r="AM10" s="36"/>
      <c r="AN10" s="36"/>
      <c r="AO10" s="36"/>
      <c r="AP10" s="36"/>
      <c r="AQ10" s="36"/>
      <c r="AR10" s="36"/>
      <c r="AS10" s="36"/>
      <c r="AT10" s="36"/>
      <c r="AU10" s="36"/>
      <c r="AV10" s="36"/>
      <c r="AW10" s="36"/>
      <c r="AX10" s="36"/>
      <c r="AY10" s="36"/>
      <c r="AZ10" s="36"/>
      <c r="BA10" s="36"/>
      <c r="BB10" s="36">
        <v>0</v>
      </c>
    </row>
    <row r="11" spans="1:54" x14ac:dyDescent="0.3">
      <c r="A11" s="36"/>
      <c r="B11" s="36"/>
      <c r="C11" s="36"/>
      <c r="D11" s="36" t="s">
        <v>10</v>
      </c>
      <c r="E11" s="36">
        <v>0</v>
      </c>
      <c r="F11" s="36">
        <v>0</v>
      </c>
      <c r="G11" s="36">
        <v>0</v>
      </c>
      <c r="H11" s="54" t="s">
        <v>201</v>
      </c>
      <c r="I11" s="36">
        <v>0</v>
      </c>
      <c r="J11" s="36">
        <v>0</v>
      </c>
      <c r="K11" s="52">
        <v>0</v>
      </c>
      <c r="L11" s="52">
        <v>0</v>
      </c>
      <c r="M11" s="52">
        <v>0</v>
      </c>
      <c r="N11" s="52">
        <v>0</v>
      </c>
      <c r="O11" s="52">
        <v>0</v>
      </c>
      <c r="P11" s="52">
        <v>0</v>
      </c>
      <c r="Q11" s="163">
        <v>0</v>
      </c>
      <c r="R11" s="88" t="s">
        <v>10</v>
      </c>
      <c r="S11" s="36">
        <v>0</v>
      </c>
      <c r="T11" s="164">
        <v>0</v>
      </c>
      <c r="U11" s="88" t="s">
        <v>10</v>
      </c>
      <c r="V11" s="36">
        <v>0</v>
      </c>
      <c r="W11" s="165">
        <v>0</v>
      </c>
      <c r="X11" s="173"/>
      <c r="Y11" s="36">
        <v>8300</v>
      </c>
      <c r="Z11" s="165">
        <v>1.6434509420488507E-3</v>
      </c>
      <c r="AA11" s="170"/>
      <c r="AB11" s="36">
        <v>0</v>
      </c>
      <c r="AC11" s="165">
        <v>0</v>
      </c>
      <c r="AD11" s="170"/>
      <c r="AE11" s="36">
        <v>62</v>
      </c>
      <c r="AF11" s="165">
        <v>8.0550863972976491E-3</v>
      </c>
      <c r="AG11" s="170"/>
      <c r="AH11" s="88" t="s">
        <v>10</v>
      </c>
      <c r="AI11" s="36"/>
      <c r="AJ11" s="36"/>
      <c r="AK11" s="36"/>
      <c r="AL11" s="36"/>
      <c r="AM11" s="36"/>
      <c r="AN11" s="36"/>
      <c r="AO11" s="36"/>
      <c r="AP11" s="36"/>
      <c r="AQ11" s="36">
        <v>8300</v>
      </c>
      <c r="AR11" s="36"/>
      <c r="AS11" s="36"/>
      <c r="AT11" s="36"/>
      <c r="AU11" s="36"/>
      <c r="AV11" s="36"/>
      <c r="AW11" s="36"/>
      <c r="AX11" s="36"/>
      <c r="AY11" s="36"/>
      <c r="AZ11" s="36"/>
      <c r="BA11" s="36"/>
      <c r="BB11" s="36">
        <v>8300</v>
      </c>
    </row>
    <row r="12" spans="1:54" x14ac:dyDescent="0.3">
      <c r="A12" s="36"/>
      <c r="B12" s="36"/>
      <c r="C12" s="36"/>
      <c r="D12" s="36" t="s">
        <v>8</v>
      </c>
      <c r="E12" s="36">
        <v>0</v>
      </c>
      <c r="F12" s="52">
        <v>0</v>
      </c>
      <c r="G12" s="52">
        <v>0</v>
      </c>
      <c r="H12" s="52">
        <v>0</v>
      </c>
      <c r="I12" s="36">
        <v>0</v>
      </c>
      <c r="J12" s="36">
        <v>0</v>
      </c>
      <c r="K12" s="52">
        <v>0</v>
      </c>
      <c r="L12" s="52">
        <v>0</v>
      </c>
      <c r="M12" s="52">
        <v>0</v>
      </c>
      <c r="N12" s="52">
        <v>0</v>
      </c>
      <c r="O12" s="52">
        <v>0</v>
      </c>
      <c r="P12" s="52">
        <v>0</v>
      </c>
      <c r="Q12" s="163">
        <v>0</v>
      </c>
      <c r="R12" s="88" t="s">
        <v>8</v>
      </c>
      <c r="S12" s="36">
        <v>0</v>
      </c>
      <c r="T12" s="164">
        <v>0</v>
      </c>
      <c r="U12" s="88" t="s">
        <v>8</v>
      </c>
      <c r="V12" s="36">
        <v>0</v>
      </c>
      <c r="W12" s="165">
        <v>0</v>
      </c>
      <c r="X12" s="173"/>
      <c r="Y12" s="36">
        <v>0</v>
      </c>
      <c r="Z12" s="165">
        <v>0</v>
      </c>
      <c r="AA12" s="170"/>
      <c r="AB12" s="36">
        <v>0</v>
      </c>
      <c r="AC12" s="165">
        <v>0</v>
      </c>
      <c r="AD12" s="170"/>
      <c r="AE12" s="36">
        <v>0</v>
      </c>
      <c r="AF12" s="165">
        <v>0</v>
      </c>
      <c r="AG12" s="170"/>
      <c r="AH12" s="88" t="s">
        <v>8</v>
      </c>
      <c r="AI12" s="36"/>
      <c r="AJ12" s="36"/>
      <c r="AK12" s="36"/>
      <c r="AL12" s="36"/>
      <c r="AM12" s="36"/>
      <c r="AN12" s="36"/>
      <c r="AO12" s="36"/>
      <c r="AP12" s="36"/>
      <c r="AQ12" s="36"/>
      <c r="AR12" s="36"/>
      <c r="AS12" s="36"/>
      <c r="AT12" s="36"/>
      <c r="AU12" s="36"/>
      <c r="AV12" s="36"/>
      <c r="AW12" s="36"/>
      <c r="AX12" s="36"/>
      <c r="AY12" s="36"/>
      <c r="AZ12" s="36"/>
      <c r="BA12" s="36"/>
      <c r="BB12" s="36">
        <v>0</v>
      </c>
    </row>
    <row r="13" spans="1:54" x14ac:dyDescent="0.3">
      <c r="A13" s="36"/>
      <c r="B13" s="36"/>
      <c r="C13" s="36"/>
      <c r="D13" s="36" t="s">
        <v>12</v>
      </c>
      <c r="E13" s="36">
        <v>0</v>
      </c>
      <c r="F13" s="53">
        <v>23800</v>
      </c>
      <c r="G13" s="54" t="s">
        <v>201</v>
      </c>
      <c r="H13" s="52">
        <v>18045</v>
      </c>
      <c r="I13" s="36">
        <v>0</v>
      </c>
      <c r="J13" s="54" t="s">
        <v>201</v>
      </c>
      <c r="K13" s="53">
        <v>3045</v>
      </c>
      <c r="L13" s="52">
        <v>0</v>
      </c>
      <c r="M13" s="54" t="s">
        <v>201</v>
      </c>
      <c r="N13" s="54" t="s">
        <v>201</v>
      </c>
      <c r="O13" s="53">
        <v>10463839</v>
      </c>
      <c r="P13" s="53">
        <v>10466884</v>
      </c>
      <c r="Q13" s="163">
        <v>0.67021645128757157</v>
      </c>
      <c r="R13" s="88" t="s">
        <v>12</v>
      </c>
      <c r="S13" s="36">
        <v>17894</v>
      </c>
      <c r="T13" s="164">
        <v>2.9977166157665755E-2</v>
      </c>
      <c r="U13" s="88" t="s">
        <v>12</v>
      </c>
      <c r="V13" s="54" t="s">
        <v>201</v>
      </c>
      <c r="W13" s="166">
        <v>2.265696355440323E-2</v>
      </c>
      <c r="X13" s="174"/>
      <c r="Y13" s="36">
        <v>2984890</v>
      </c>
      <c r="Z13" s="165">
        <v>0.59102654004966193</v>
      </c>
      <c r="AA13" s="170"/>
      <c r="AB13" s="36">
        <v>4243000</v>
      </c>
      <c r="AC13" s="165">
        <v>0.90993898712188637</v>
      </c>
      <c r="AD13" s="170"/>
      <c r="AE13" s="36">
        <v>3880</v>
      </c>
      <c r="AF13" s="165">
        <v>0.50409250357282054</v>
      </c>
      <c r="AG13" s="170"/>
      <c r="AH13" s="88" t="s">
        <v>12</v>
      </c>
      <c r="AI13" s="36">
        <v>36900</v>
      </c>
      <c r="AJ13" s="36">
        <v>169000</v>
      </c>
      <c r="AK13" s="36"/>
      <c r="AL13" s="36">
        <v>31300</v>
      </c>
      <c r="AM13" s="36">
        <v>95000</v>
      </c>
      <c r="AN13" s="36"/>
      <c r="AO13" s="36"/>
      <c r="AP13" s="36"/>
      <c r="AQ13" s="36">
        <v>34750</v>
      </c>
      <c r="AR13" s="36">
        <v>33200</v>
      </c>
      <c r="AS13" s="36">
        <v>131000</v>
      </c>
      <c r="AT13" s="36">
        <v>191700</v>
      </c>
      <c r="AU13" s="36"/>
      <c r="AV13" s="36">
        <v>550000</v>
      </c>
      <c r="AW13" s="36">
        <v>192000</v>
      </c>
      <c r="AX13" s="36">
        <v>114900</v>
      </c>
      <c r="AY13" s="36">
        <v>105000</v>
      </c>
      <c r="AZ13" s="36">
        <v>71415</v>
      </c>
      <c r="BA13" s="36">
        <v>1228725</v>
      </c>
      <c r="BB13" s="36">
        <v>2984890</v>
      </c>
    </row>
    <row r="14" spans="1:54" x14ac:dyDescent="0.3">
      <c r="A14" s="36"/>
      <c r="B14" s="36"/>
      <c r="C14" s="36"/>
      <c r="D14" s="36" t="s">
        <v>14</v>
      </c>
      <c r="E14" s="36">
        <v>0</v>
      </c>
      <c r="F14" s="52">
        <v>0</v>
      </c>
      <c r="G14" s="52">
        <v>0</v>
      </c>
      <c r="H14" s="52">
        <v>0</v>
      </c>
      <c r="I14" s="36">
        <v>0</v>
      </c>
      <c r="J14" s="52">
        <v>0</v>
      </c>
      <c r="K14" s="52">
        <v>0</v>
      </c>
      <c r="L14" s="52">
        <v>0</v>
      </c>
      <c r="M14" s="52">
        <v>0</v>
      </c>
      <c r="N14" s="54" t="s">
        <v>201</v>
      </c>
      <c r="O14" s="52">
        <v>0</v>
      </c>
      <c r="P14" s="52">
        <v>0</v>
      </c>
      <c r="Q14" s="163">
        <v>9.8115985748996456E-4</v>
      </c>
      <c r="R14" s="88" t="s">
        <v>14</v>
      </c>
      <c r="S14" s="36">
        <v>21220</v>
      </c>
      <c r="T14" s="164">
        <v>3.5549092761018627E-2</v>
      </c>
      <c r="U14" s="88" t="s">
        <v>14</v>
      </c>
      <c r="V14" s="36">
        <v>0</v>
      </c>
      <c r="W14" s="165">
        <v>0</v>
      </c>
      <c r="X14" s="173"/>
      <c r="Y14" s="36">
        <v>10160</v>
      </c>
      <c r="Z14" s="165">
        <v>2.0117423579778704E-3</v>
      </c>
      <c r="AA14" s="170"/>
      <c r="AB14" s="36">
        <v>0</v>
      </c>
      <c r="AC14" s="165">
        <v>0</v>
      </c>
      <c r="AD14" s="170"/>
      <c r="AE14" s="36">
        <v>0</v>
      </c>
      <c r="AF14" s="165">
        <v>0</v>
      </c>
      <c r="AG14" s="170"/>
      <c r="AH14" s="88" t="s">
        <v>14</v>
      </c>
      <c r="AI14" s="36"/>
      <c r="AJ14" s="36"/>
      <c r="AK14" s="36"/>
      <c r="AL14" s="36"/>
      <c r="AM14" s="36"/>
      <c r="AN14" s="36"/>
      <c r="AO14" s="36"/>
      <c r="AP14" s="36"/>
      <c r="AQ14" s="36"/>
      <c r="AR14" s="36"/>
      <c r="AS14" s="36"/>
      <c r="AT14" s="36"/>
      <c r="AU14" s="36"/>
      <c r="AV14" s="36">
        <v>10160</v>
      </c>
      <c r="AW14" s="36"/>
      <c r="AX14" s="36"/>
      <c r="AY14" s="36"/>
      <c r="AZ14" s="36"/>
      <c r="BA14" s="36"/>
      <c r="BB14" s="36">
        <v>10160</v>
      </c>
    </row>
    <row r="15" spans="1:54" x14ac:dyDescent="0.3">
      <c r="A15" s="36"/>
      <c r="B15" s="36"/>
      <c r="C15" s="36"/>
      <c r="D15" s="36" t="s">
        <v>16</v>
      </c>
      <c r="E15" s="36">
        <v>0</v>
      </c>
      <c r="F15" s="52">
        <v>0</v>
      </c>
      <c r="G15" s="52">
        <v>0</v>
      </c>
      <c r="H15" s="52">
        <v>0</v>
      </c>
      <c r="I15" s="36">
        <v>0</v>
      </c>
      <c r="J15" s="52">
        <v>0</v>
      </c>
      <c r="K15" s="52">
        <v>0</v>
      </c>
      <c r="L15" s="52">
        <v>0</v>
      </c>
      <c r="M15" s="52">
        <v>0</v>
      </c>
      <c r="N15" s="52">
        <v>0</v>
      </c>
      <c r="O15" s="52">
        <v>0</v>
      </c>
      <c r="P15" s="52">
        <v>0</v>
      </c>
      <c r="Q15" s="163">
        <v>0</v>
      </c>
      <c r="R15" s="88" t="s">
        <v>16</v>
      </c>
      <c r="S15" s="36">
        <v>0</v>
      </c>
      <c r="T15" s="164">
        <v>0</v>
      </c>
      <c r="U15" s="88" t="s">
        <v>16</v>
      </c>
      <c r="V15" s="36">
        <v>3.4</v>
      </c>
      <c r="W15" s="165">
        <v>1.0017383105978021E-3</v>
      </c>
      <c r="X15" s="173"/>
      <c r="Y15" s="36">
        <v>0</v>
      </c>
      <c r="Z15" s="165">
        <v>0</v>
      </c>
      <c r="AA15" s="170"/>
      <c r="AB15" s="36">
        <v>0</v>
      </c>
      <c r="AC15" s="165">
        <v>0</v>
      </c>
      <c r="AD15" s="170"/>
      <c r="AE15" s="36">
        <v>0</v>
      </c>
      <c r="AF15" s="165">
        <v>0</v>
      </c>
      <c r="AG15" s="170"/>
      <c r="AH15" s="88" t="s">
        <v>16</v>
      </c>
      <c r="AI15" s="36"/>
      <c r="AJ15" s="36"/>
      <c r="AK15" s="36"/>
      <c r="AL15" s="36"/>
      <c r="AM15" s="36"/>
      <c r="AN15" s="36"/>
      <c r="AO15" s="36"/>
      <c r="AP15" s="36"/>
      <c r="AQ15" s="36"/>
      <c r="AR15" s="36"/>
      <c r="AS15" s="36"/>
      <c r="AT15" s="36"/>
      <c r="AU15" s="36"/>
      <c r="AV15" s="36"/>
      <c r="AW15" s="36"/>
      <c r="AX15" s="36"/>
      <c r="AY15" s="36"/>
      <c r="AZ15" s="36"/>
      <c r="BA15" s="36"/>
      <c r="BB15" s="36">
        <v>0</v>
      </c>
    </row>
    <row r="16" spans="1:54" x14ac:dyDescent="0.3">
      <c r="A16" s="36"/>
      <c r="B16" s="36"/>
      <c r="C16" s="36"/>
      <c r="D16" s="36" t="s">
        <v>18</v>
      </c>
      <c r="E16" s="36">
        <v>0</v>
      </c>
      <c r="F16" s="52">
        <v>0</v>
      </c>
      <c r="G16" s="52">
        <v>0</v>
      </c>
      <c r="H16" s="52">
        <v>0</v>
      </c>
      <c r="I16" s="36">
        <v>54432</v>
      </c>
      <c r="J16" s="54" t="s">
        <v>201</v>
      </c>
      <c r="K16" s="54" t="s">
        <v>201</v>
      </c>
      <c r="L16" s="52">
        <v>0</v>
      </c>
      <c r="M16" s="54" t="s">
        <v>201</v>
      </c>
      <c r="N16" s="52">
        <v>0</v>
      </c>
      <c r="O16" s="52">
        <v>0</v>
      </c>
      <c r="P16" s="53">
        <v>54432</v>
      </c>
      <c r="Q16" s="163">
        <v>6.3949973421577808E-3</v>
      </c>
      <c r="R16" s="88" t="s">
        <v>18</v>
      </c>
      <c r="S16" s="36">
        <v>0</v>
      </c>
      <c r="T16" s="164">
        <v>0</v>
      </c>
      <c r="U16" s="88" t="s">
        <v>18</v>
      </c>
      <c r="V16" s="36">
        <v>0</v>
      </c>
      <c r="W16" s="165">
        <v>0</v>
      </c>
      <c r="X16" s="173"/>
      <c r="Y16" s="36">
        <v>0</v>
      </c>
      <c r="Z16" s="165">
        <v>0</v>
      </c>
      <c r="AA16" s="170"/>
      <c r="AB16" s="36">
        <v>0</v>
      </c>
      <c r="AC16" s="165">
        <v>0</v>
      </c>
      <c r="AD16" s="170"/>
      <c r="AE16" s="36">
        <v>0</v>
      </c>
      <c r="AF16" s="165">
        <v>0</v>
      </c>
      <c r="AG16" s="170"/>
      <c r="AH16" s="88" t="s">
        <v>18</v>
      </c>
      <c r="AI16" s="36"/>
      <c r="AJ16" s="36"/>
      <c r="AK16" s="36"/>
      <c r="AL16" s="36"/>
      <c r="AM16" s="36"/>
      <c r="AN16" s="36"/>
      <c r="AO16" s="36"/>
      <c r="AP16" s="36"/>
      <c r="AQ16" s="36"/>
      <c r="AR16" s="36"/>
      <c r="AS16" s="36"/>
      <c r="AT16" s="36"/>
      <c r="AU16" s="36"/>
      <c r="AV16" s="36"/>
      <c r="AW16" s="36"/>
      <c r="AX16" s="36"/>
      <c r="AY16" s="36"/>
      <c r="AZ16" s="36"/>
      <c r="BA16" s="36"/>
      <c r="BB16" s="36">
        <v>0</v>
      </c>
    </row>
    <row r="17" spans="1:54" x14ac:dyDescent="0.3">
      <c r="A17" s="36"/>
      <c r="B17" s="36"/>
      <c r="C17" s="36"/>
      <c r="D17" s="36" t="s">
        <v>20</v>
      </c>
      <c r="E17" s="36">
        <v>0</v>
      </c>
      <c r="F17" s="52">
        <v>0</v>
      </c>
      <c r="G17" s="52">
        <v>0</v>
      </c>
      <c r="H17" s="52">
        <v>0</v>
      </c>
      <c r="I17" s="52">
        <v>0</v>
      </c>
      <c r="J17" s="52">
        <v>0</v>
      </c>
      <c r="K17" s="52">
        <v>0</v>
      </c>
      <c r="L17" s="52">
        <v>0</v>
      </c>
      <c r="M17" s="52">
        <v>0</v>
      </c>
      <c r="N17" s="52">
        <v>0</v>
      </c>
      <c r="O17" s="52">
        <v>0</v>
      </c>
      <c r="P17" s="52">
        <v>0</v>
      </c>
      <c r="Q17" s="163">
        <v>0</v>
      </c>
      <c r="R17" s="88" t="s">
        <v>20</v>
      </c>
      <c r="S17" s="36">
        <v>0</v>
      </c>
      <c r="T17" s="164">
        <v>0</v>
      </c>
      <c r="U17" s="88" t="s">
        <v>20</v>
      </c>
      <c r="V17" s="36">
        <v>0</v>
      </c>
      <c r="W17" s="165">
        <v>0</v>
      </c>
      <c r="X17" s="173"/>
      <c r="Y17" s="36">
        <v>0</v>
      </c>
      <c r="Z17" s="165">
        <v>0</v>
      </c>
      <c r="AA17" s="170"/>
      <c r="AB17" s="36">
        <v>0</v>
      </c>
      <c r="AC17" s="165">
        <v>0</v>
      </c>
      <c r="AD17" s="170"/>
      <c r="AE17" s="36">
        <v>0</v>
      </c>
      <c r="AF17" s="165">
        <v>0</v>
      </c>
      <c r="AG17" s="170"/>
      <c r="AH17" s="88" t="s">
        <v>20</v>
      </c>
      <c r="AI17" s="36"/>
      <c r="AJ17" s="36"/>
      <c r="AK17" s="36"/>
      <c r="AL17" s="36"/>
      <c r="AM17" s="36"/>
      <c r="AN17" s="36"/>
      <c r="AO17" s="36"/>
      <c r="AP17" s="36"/>
      <c r="AQ17" s="36"/>
      <c r="AR17" s="36"/>
      <c r="AS17" s="36"/>
      <c r="AT17" s="36"/>
      <c r="AU17" s="36"/>
      <c r="AV17" s="36"/>
      <c r="AW17" s="36"/>
      <c r="AX17" s="36"/>
      <c r="AY17" s="36"/>
      <c r="AZ17" s="36"/>
      <c r="BA17" s="36"/>
      <c r="BB17" s="36">
        <v>0</v>
      </c>
    </row>
    <row r="18" spans="1:54" x14ac:dyDescent="0.3">
      <c r="A18" s="36"/>
      <c r="B18" s="36"/>
      <c r="C18" s="36"/>
      <c r="D18" s="36" t="s">
        <v>24</v>
      </c>
      <c r="E18" s="36">
        <v>0</v>
      </c>
      <c r="F18" s="52">
        <v>0</v>
      </c>
      <c r="G18" s="52">
        <v>0</v>
      </c>
      <c r="H18" s="52">
        <v>0</v>
      </c>
      <c r="I18" s="52">
        <v>0</v>
      </c>
      <c r="J18" s="52">
        <v>195921</v>
      </c>
      <c r="K18" s="52">
        <v>0</v>
      </c>
      <c r="L18" s="52">
        <v>0</v>
      </c>
      <c r="M18" s="52">
        <v>7417</v>
      </c>
      <c r="N18" s="52">
        <v>0</v>
      </c>
      <c r="O18" s="52">
        <v>0</v>
      </c>
      <c r="P18" s="53">
        <v>203338</v>
      </c>
      <c r="Q18" s="163">
        <v>1.2781951058865003E-2</v>
      </c>
      <c r="R18" s="88" t="s">
        <v>24</v>
      </c>
      <c r="S18" s="36">
        <v>7175</v>
      </c>
      <c r="T18" s="164">
        <v>1.2020016049024912E-2</v>
      </c>
      <c r="U18" s="88" t="s">
        <v>24</v>
      </c>
      <c r="V18" s="36">
        <v>0</v>
      </c>
      <c r="W18" s="165">
        <v>0</v>
      </c>
      <c r="X18" s="173"/>
      <c r="Y18" s="36">
        <v>133670</v>
      </c>
      <c r="Z18" s="165">
        <v>2.6467480412490346E-2</v>
      </c>
      <c r="AA18" s="170"/>
      <c r="AB18" s="36">
        <v>0</v>
      </c>
      <c r="AC18" s="165">
        <v>0</v>
      </c>
      <c r="AD18" s="170"/>
      <c r="AE18" s="36">
        <v>3505</v>
      </c>
      <c r="AF18" s="165">
        <v>0.45537222294400415</v>
      </c>
      <c r="AG18" s="170"/>
      <c r="AH18" s="88" t="s">
        <v>24</v>
      </c>
      <c r="AI18" s="36"/>
      <c r="AJ18" s="36">
        <v>16800</v>
      </c>
      <c r="AK18" s="36"/>
      <c r="AL18" s="36">
        <v>9995</v>
      </c>
      <c r="AM18" s="36"/>
      <c r="AN18" s="36"/>
      <c r="AO18" s="36"/>
      <c r="AP18" s="36"/>
      <c r="AQ18" s="36"/>
      <c r="AR18" s="36"/>
      <c r="AS18" s="36"/>
      <c r="AT18" s="36"/>
      <c r="AU18" s="36"/>
      <c r="AV18" s="36"/>
      <c r="AW18" s="36"/>
      <c r="AX18" s="36"/>
      <c r="AY18" s="36"/>
      <c r="AZ18" s="36"/>
      <c r="BA18" s="36">
        <v>106875</v>
      </c>
      <c r="BB18" s="36">
        <v>133670</v>
      </c>
    </row>
    <row r="19" spans="1:54" x14ac:dyDescent="0.3">
      <c r="A19" s="36"/>
      <c r="B19" s="36"/>
      <c r="C19" s="36"/>
      <c r="D19" s="36" t="s">
        <v>26</v>
      </c>
      <c r="E19" s="36">
        <v>0</v>
      </c>
      <c r="F19" s="52">
        <v>0</v>
      </c>
      <c r="G19" s="52">
        <v>0</v>
      </c>
      <c r="H19" s="52">
        <v>0</v>
      </c>
      <c r="I19" s="52">
        <v>0</v>
      </c>
      <c r="J19" s="54" t="s">
        <v>201</v>
      </c>
      <c r="K19" s="52">
        <v>0</v>
      </c>
      <c r="L19" s="52">
        <v>0</v>
      </c>
      <c r="M19" s="54" t="s">
        <v>201</v>
      </c>
      <c r="N19" s="52">
        <v>0</v>
      </c>
      <c r="O19" s="52">
        <v>0</v>
      </c>
      <c r="P19" s="52">
        <v>0</v>
      </c>
      <c r="Q19" s="163">
        <v>2.6571691733580124E-3</v>
      </c>
      <c r="R19" s="88" t="s">
        <v>26</v>
      </c>
      <c r="S19" s="36">
        <v>0</v>
      </c>
      <c r="T19" s="164">
        <v>0</v>
      </c>
      <c r="U19" s="88" t="s">
        <v>26</v>
      </c>
      <c r="V19" s="36">
        <v>0</v>
      </c>
      <c r="W19" s="165">
        <v>0</v>
      </c>
      <c r="X19" s="173"/>
      <c r="Y19" s="36">
        <v>26005</v>
      </c>
      <c r="Z19" s="165">
        <v>5.1491496081904047E-3</v>
      </c>
      <c r="AA19" s="170"/>
      <c r="AB19" s="36">
        <v>0</v>
      </c>
      <c r="AC19" s="165">
        <v>0</v>
      </c>
      <c r="AD19" s="170"/>
      <c r="AE19" s="36">
        <v>0</v>
      </c>
      <c r="AF19" s="165">
        <v>0</v>
      </c>
      <c r="AG19" s="170"/>
      <c r="AH19" s="88" t="s">
        <v>26</v>
      </c>
      <c r="AI19" s="36"/>
      <c r="AJ19" s="36"/>
      <c r="AK19" s="36"/>
      <c r="AL19" s="36">
        <v>16405</v>
      </c>
      <c r="AM19" s="36"/>
      <c r="AN19" s="36"/>
      <c r="AO19" s="36"/>
      <c r="AP19" s="36"/>
      <c r="AQ19" s="36"/>
      <c r="AR19" s="36"/>
      <c r="AS19" s="36"/>
      <c r="AT19" s="36"/>
      <c r="AU19" s="36"/>
      <c r="AV19" s="36">
        <v>9600</v>
      </c>
      <c r="AW19" s="36"/>
      <c r="AX19" s="36"/>
      <c r="AY19" s="36"/>
      <c r="AZ19" s="36"/>
      <c r="BA19" s="36"/>
      <c r="BB19" s="36">
        <v>26005</v>
      </c>
    </row>
    <row r="20" spans="1:54" x14ac:dyDescent="0.3">
      <c r="A20" s="36"/>
      <c r="B20" s="36"/>
      <c r="C20" s="36"/>
      <c r="D20" s="36" t="s">
        <v>30</v>
      </c>
      <c r="E20" s="36">
        <v>0</v>
      </c>
      <c r="F20" s="52">
        <v>0</v>
      </c>
      <c r="G20" s="52">
        <v>0</v>
      </c>
      <c r="H20" s="52">
        <v>0</v>
      </c>
      <c r="I20" s="52">
        <v>0</v>
      </c>
      <c r="J20" s="36">
        <v>0</v>
      </c>
      <c r="K20" s="52">
        <v>0</v>
      </c>
      <c r="L20" s="52">
        <v>0</v>
      </c>
      <c r="M20" s="52">
        <v>0</v>
      </c>
      <c r="N20" s="52">
        <v>0</v>
      </c>
      <c r="O20" s="52">
        <v>0</v>
      </c>
      <c r="P20" s="52">
        <v>0</v>
      </c>
      <c r="Q20" s="163">
        <v>0</v>
      </c>
      <c r="R20" s="88" t="s">
        <v>30</v>
      </c>
      <c r="S20" s="36">
        <v>0</v>
      </c>
      <c r="T20" s="164">
        <v>0</v>
      </c>
      <c r="U20" s="88" t="s">
        <v>30</v>
      </c>
      <c r="V20" s="36">
        <v>0</v>
      </c>
      <c r="W20" s="165">
        <v>0</v>
      </c>
      <c r="X20" s="173"/>
      <c r="Y20" s="36">
        <v>24161</v>
      </c>
      <c r="Z20" s="165">
        <v>4.7840262904629257E-3</v>
      </c>
      <c r="AA20" s="170"/>
      <c r="AB20" s="36">
        <v>0</v>
      </c>
      <c r="AC20" s="165">
        <v>0</v>
      </c>
      <c r="AD20" s="170"/>
      <c r="AE20" s="36">
        <v>0</v>
      </c>
      <c r="AF20" s="165">
        <v>0</v>
      </c>
      <c r="AG20" s="170"/>
      <c r="AH20" s="88" t="s">
        <v>30</v>
      </c>
      <c r="AI20" s="36"/>
      <c r="AJ20" s="36">
        <v>740</v>
      </c>
      <c r="AK20" s="36"/>
      <c r="AL20" s="36"/>
      <c r="AM20" s="36"/>
      <c r="AN20" s="36"/>
      <c r="AO20" s="36">
        <v>12296</v>
      </c>
      <c r="AP20" s="36"/>
      <c r="AQ20" s="36"/>
      <c r="AR20" s="36"/>
      <c r="AS20" s="36"/>
      <c r="AT20" s="36"/>
      <c r="AU20" s="36">
        <v>11125</v>
      </c>
      <c r="AV20" s="36"/>
      <c r="AW20" s="36"/>
      <c r="AX20" s="36"/>
      <c r="AY20" s="36"/>
      <c r="AZ20" s="36"/>
      <c r="BA20" s="36"/>
      <c r="BB20" s="36">
        <v>24161</v>
      </c>
    </row>
    <row r="21" spans="1:54" x14ac:dyDescent="0.3">
      <c r="A21" s="36"/>
      <c r="B21" s="36"/>
      <c r="C21" s="36"/>
      <c r="D21" s="36" t="s">
        <v>32</v>
      </c>
      <c r="E21" s="36">
        <v>0</v>
      </c>
      <c r="F21" s="52">
        <v>0</v>
      </c>
      <c r="G21" s="52">
        <v>0</v>
      </c>
      <c r="H21" s="52">
        <v>0</v>
      </c>
      <c r="I21" s="54" t="s">
        <v>201</v>
      </c>
      <c r="J21" s="36">
        <v>0</v>
      </c>
      <c r="K21" s="52">
        <v>0</v>
      </c>
      <c r="L21" s="52">
        <v>0</v>
      </c>
      <c r="M21" s="52">
        <v>0</v>
      </c>
      <c r="N21" s="52">
        <v>0</v>
      </c>
      <c r="O21" s="52">
        <v>0</v>
      </c>
      <c r="P21" s="52">
        <v>0</v>
      </c>
      <c r="Q21" s="163">
        <v>5.8460368867326579E-6</v>
      </c>
      <c r="R21" s="88" t="s">
        <v>32</v>
      </c>
      <c r="S21" s="36">
        <v>134850</v>
      </c>
      <c r="T21" s="164">
        <v>0.22590929117923478</v>
      </c>
      <c r="U21" s="88" t="s">
        <v>32</v>
      </c>
      <c r="V21" s="36">
        <v>20.399999999999999</v>
      </c>
      <c r="W21" s="165">
        <v>6.0104298635868117E-3</v>
      </c>
      <c r="X21" s="173"/>
      <c r="Y21" s="36">
        <v>5120</v>
      </c>
      <c r="Z21" s="165">
        <v>1.0137914244927851E-3</v>
      </c>
      <c r="AA21" s="170"/>
      <c r="AB21" s="36">
        <v>0</v>
      </c>
      <c r="AC21" s="165">
        <v>0</v>
      </c>
      <c r="AD21" s="170"/>
      <c r="AE21" s="36">
        <v>0</v>
      </c>
      <c r="AF21" s="165">
        <v>0</v>
      </c>
      <c r="AG21" s="170"/>
      <c r="AH21" s="88" t="s">
        <v>32</v>
      </c>
      <c r="AI21" s="36"/>
      <c r="AJ21" s="36"/>
      <c r="AK21" s="36"/>
      <c r="AL21" s="36"/>
      <c r="AM21" s="36"/>
      <c r="AN21" s="36"/>
      <c r="AO21" s="36"/>
      <c r="AP21" s="36"/>
      <c r="AQ21" s="36"/>
      <c r="AR21" s="36"/>
      <c r="AS21" s="36"/>
      <c r="AT21" s="36"/>
      <c r="AU21" s="36"/>
      <c r="AV21" s="36">
        <v>5120</v>
      </c>
      <c r="AW21" s="36"/>
      <c r="AX21" s="36"/>
      <c r="AY21" s="36"/>
      <c r="AZ21" s="36"/>
      <c r="BA21" s="36"/>
      <c r="BB21" s="36">
        <v>5120</v>
      </c>
    </row>
    <row r="22" spans="1:54" x14ac:dyDescent="0.3">
      <c r="A22" s="36"/>
      <c r="B22" s="36"/>
      <c r="C22" s="36"/>
      <c r="D22" s="36" t="s">
        <v>34</v>
      </c>
      <c r="E22" s="36">
        <v>0</v>
      </c>
      <c r="F22" s="52">
        <v>0</v>
      </c>
      <c r="G22" s="52">
        <v>0</v>
      </c>
      <c r="H22" s="52">
        <v>0</v>
      </c>
      <c r="I22" s="39">
        <v>85307</v>
      </c>
      <c r="J22" s="36">
        <v>0</v>
      </c>
      <c r="K22" s="54" t="s">
        <v>201</v>
      </c>
      <c r="L22" s="54" t="s">
        <v>201</v>
      </c>
      <c r="M22" s="53">
        <v>29700</v>
      </c>
      <c r="N22" s="52">
        <v>0</v>
      </c>
      <c r="O22" s="52">
        <v>0</v>
      </c>
      <c r="P22" s="53">
        <v>115007</v>
      </c>
      <c r="Q22" s="163">
        <v>1.0355332389208853E-2</v>
      </c>
      <c r="R22" s="88" t="s">
        <v>34</v>
      </c>
      <c r="S22" s="36">
        <v>3321</v>
      </c>
      <c r="T22" s="164">
        <v>5.5635502855486737E-3</v>
      </c>
      <c r="U22" s="88" t="s">
        <v>34</v>
      </c>
      <c r="V22" s="54" t="s">
        <v>201</v>
      </c>
      <c r="W22" s="166">
        <v>2.265696355440323E-2</v>
      </c>
      <c r="X22" s="174"/>
      <c r="Y22" s="36">
        <v>5880</v>
      </c>
      <c r="Z22" s="165">
        <v>1.1642760890659327E-3</v>
      </c>
      <c r="AA22" s="170"/>
      <c r="AB22" s="36">
        <v>0</v>
      </c>
      <c r="AC22" s="165">
        <v>0</v>
      </c>
      <c r="AD22" s="170"/>
      <c r="AE22" s="36">
        <v>0</v>
      </c>
      <c r="AF22" s="165">
        <v>0</v>
      </c>
      <c r="AG22" s="170"/>
      <c r="AH22" s="88" t="s">
        <v>34</v>
      </c>
      <c r="AI22" s="36"/>
      <c r="AJ22" s="36"/>
      <c r="AK22" s="36"/>
      <c r="AL22" s="36"/>
      <c r="AM22" s="36"/>
      <c r="AN22" s="36"/>
      <c r="AO22" s="36"/>
      <c r="AP22" s="36"/>
      <c r="AQ22" s="36"/>
      <c r="AR22" s="36"/>
      <c r="AS22" s="36"/>
      <c r="AT22" s="36"/>
      <c r="AU22" s="36"/>
      <c r="AV22" s="36">
        <v>5880</v>
      </c>
      <c r="AW22" s="36"/>
      <c r="AX22" s="36"/>
      <c r="AY22" s="36"/>
      <c r="AZ22" s="36"/>
      <c r="BA22" s="36"/>
      <c r="BB22" s="36">
        <v>5880</v>
      </c>
    </row>
    <row r="23" spans="1:54" x14ac:dyDescent="0.3">
      <c r="A23" s="36"/>
      <c r="B23" s="36"/>
      <c r="C23" s="36"/>
      <c r="D23" s="36" t="s">
        <v>36</v>
      </c>
      <c r="E23" s="36">
        <v>0</v>
      </c>
      <c r="F23" s="52">
        <v>0</v>
      </c>
      <c r="G23" s="52">
        <v>0</v>
      </c>
      <c r="H23" s="52">
        <v>0</v>
      </c>
      <c r="I23" s="52">
        <v>0</v>
      </c>
      <c r="J23" s="36">
        <v>0</v>
      </c>
      <c r="K23" s="52">
        <v>0</v>
      </c>
      <c r="L23" s="52">
        <v>0</v>
      </c>
      <c r="M23" s="54" t="s">
        <v>201</v>
      </c>
      <c r="N23" s="52">
        <v>0</v>
      </c>
      <c r="O23" s="53">
        <v>228489</v>
      </c>
      <c r="P23" s="53">
        <v>228489</v>
      </c>
      <c r="Q23" s="163">
        <v>1.5574683631366052E-2</v>
      </c>
      <c r="R23" s="88" t="s">
        <v>36</v>
      </c>
      <c r="S23" s="36">
        <v>0</v>
      </c>
      <c r="T23" s="164">
        <v>0</v>
      </c>
      <c r="U23" s="88" t="s">
        <v>36</v>
      </c>
      <c r="V23" s="36">
        <v>0</v>
      </c>
      <c r="W23" s="165">
        <v>0</v>
      </c>
      <c r="X23" s="173"/>
      <c r="Y23" s="36">
        <v>0</v>
      </c>
      <c r="Z23" s="165">
        <v>0</v>
      </c>
      <c r="AA23" s="170"/>
      <c r="AB23" s="36">
        <v>0</v>
      </c>
      <c r="AC23" s="165">
        <v>0</v>
      </c>
      <c r="AD23" s="170"/>
      <c r="AE23" s="36">
        <v>0</v>
      </c>
      <c r="AF23" s="165">
        <v>0</v>
      </c>
      <c r="AG23" s="170"/>
      <c r="AH23" s="88" t="s">
        <v>36</v>
      </c>
      <c r="AI23" s="36"/>
      <c r="AJ23" s="36"/>
      <c r="AK23" s="36"/>
      <c r="AL23" s="36"/>
      <c r="AM23" s="36"/>
      <c r="AN23" s="36"/>
      <c r="AO23" s="36"/>
      <c r="AP23" s="36"/>
      <c r="AQ23" s="36"/>
      <c r="AR23" s="36"/>
      <c r="AS23" s="36"/>
      <c r="AT23" s="36"/>
      <c r="AU23" s="36"/>
      <c r="AV23" s="36"/>
      <c r="AW23" s="36"/>
      <c r="AX23" s="36"/>
      <c r="AY23" s="36"/>
      <c r="AZ23" s="36"/>
      <c r="BA23" s="36"/>
      <c r="BB23" s="36">
        <v>0</v>
      </c>
    </row>
    <row r="24" spans="1:54" x14ac:dyDescent="0.3">
      <c r="A24" s="36"/>
      <c r="B24" s="36"/>
      <c r="C24" s="36"/>
      <c r="D24" s="36" t="s">
        <v>38</v>
      </c>
      <c r="E24" s="36">
        <v>0</v>
      </c>
      <c r="F24" s="52">
        <v>0</v>
      </c>
      <c r="G24" s="52">
        <v>0</v>
      </c>
      <c r="H24" s="52">
        <v>0</v>
      </c>
      <c r="I24" s="36">
        <v>0</v>
      </c>
      <c r="J24" s="36">
        <v>0</v>
      </c>
      <c r="K24" s="52">
        <v>0</v>
      </c>
      <c r="L24" s="52">
        <v>0</v>
      </c>
      <c r="M24" s="52">
        <v>0</v>
      </c>
      <c r="N24" s="52">
        <v>0</v>
      </c>
      <c r="O24" s="52">
        <v>0</v>
      </c>
      <c r="P24" s="52">
        <v>0</v>
      </c>
      <c r="Q24" s="163">
        <v>0</v>
      </c>
      <c r="R24" s="88" t="s">
        <v>38</v>
      </c>
      <c r="S24" s="36">
        <v>0</v>
      </c>
      <c r="T24" s="164">
        <v>0</v>
      </c>
      <c r="U24" s="88" t="s">
        <v>38</v>
      </c>
      <c r="V24" s="36">
        <v>0</v>
      </c>
      <c r="W24" s="165">
        <v>0</v>
      </c>
      <c r="X24" s="173"/>
      <c r="Y24" s="36">
        <v>0</v>
      </c>
      <c r="Z24" s="165">
        <v>0</v>
      </c>
      <c r="AA24" s="170"/>
      <c r="AB24" s="36">
        <v>0</v>
      </c>
      <c r="AC24" s="165">
        <v>0</v>
      </c>
      <c r="AD24" s="170"/>
      <c r="AE24" s="36">
        <v>0</v>
      </c>
      <c r="AF24" s="165">
        <v>0</v>
      </c>
      <c r="AG24" s="170"/>
      <c r="AH24" s="88" t="s">
        <v>38</v>
      </c>
      <c r="AI24" s="36"/>
      <c r="AJ24" s="36"/>
      <c r="AK24" s="36"/>
      <c r="AL24" s="36"/>
      <c r="AM24" s="36"/>
      <c r="AN24" s="36"/>
      <c r="AO24" s="36"/>
      <c r="AP24" s="36"/>
      <c r="AQ24" s="36"/>
      <c r="AR24" s="36"/>
      <c r="AS24" s="36"/>
      <c r="AT24" s="36"/>
      <c r="AU24" s="36"/>
      <c r="AV24" s="36"/>
      <c r="AW24" s="36"/>
      <c r="AX24" s="36"/>
      <c r="AY24" s="36"/>
      <c r="AZ24" s="36"/>
      <c r="BA24" s="36"/>
      <c r="BB24" s="36">
        <v>0</v>
      </c>
    </row>
    <row r="25" spans="1:54" x14ac:dyDescent="0.3">
      <c r="A25" s="36"/>
      <c r="B25" s="36"/>
      <c r="C25" s="36"/>
      <c r="D25" s="36" t="s">
        <v>40</v>
      </c>
      <c r="E25" s="36">
        <v>0</v>
      </c>
      <c r="F25" s="52">
        <v>0</v>
      </c>
      <c r="G25" s="52">
        <v>0</v>
      </c>
      <c r="H25" s="52">
        <v>0</v>
      </c>
      <c r="I25" s="36">
        <v>0</v>
      </c>
      <c r="J25" s="36">
        <v>0</v>
      </c>
      <c r="K25" s="52">
        <v>0</v>
      </c>
      <c r="L25" s="52">
        <v>0</v>
      </c>
      <c r="M25" s="52">
        <v>0</v>
      </c>
      <c r="N25" s="52">
        <v>0</v>
      </c>
      <c r="O25" s="52">
        <v>0</v>
      </c>
      <c r="P25" s="52">
        <v>0</v>
      </c>
      <c r="Q25" s="163">
        <v>0</v>
      </c>
      <c r="R25" s="88" t="s">
        <v>40</v>
      </c>
      <c r="S25" s="36">
        <v>1558</v>
      </c>
      <c r="T25" s="164">
        <v>2.6100606277882667E-3</v>
      </c>
      <c r="U25" s="88" t="s">
        <v>40</v>
      </c>
      <c r="V25" s="36">
        <v>0</v>
      </c>
      <c r="W25" s="165">
        <v>0</v>
      </c>
      <c r="X25" s="173"/>
      <c r="Y25" s="36">
        <v>0</v>
      </c>
      <c r="Z25" s="165">
        <v>0</v>
      </c>
      <c r="AA25" s="170"/>
      <c r="AB25" s="36">
        <v>0</v>
      </c>
      <c r="AC25" s="165">
        <v>0</v>
      </c>
      <c r="AD25" s="170"/>
      <c r="AE25" s="36">
        <v>0</v>
      </c>
      <c r="AF25" s="165">
        <v>0</v>
      </c>
      <c r="AG25" s="170"/>
      <c r="AH25" s="88" t="s">
        <v>40</v>
      </c>
      <c r="AI25" s="36"/>
      <c r="AJ25" s="36"/>
      <c r="AK25" s="36"/>
      <c r="AL25" s="36"/>
      <c r="AM25" s="36"/>
      <c r="AN25" s="36"/>
      <c r="AO25" s="36"/>
      <c r="AP25" s="36"/>
      <c r="AQ25" s="36"/>
      <c r="AR25" s="36"/>
      <c r="AS25" s="36"/>
      <c r="AT25" s="36"/>
      <c r="AU25" s="36"/>
      <c r="AV25" s="36"/>
      <c r="AW25" s="36"/>
      <c r="AX25" s="36"/>
      <c r="AY25" s="36"/>
      <c r="AZ25" s="36"/>
      <c r="BA25" s="36"/>
      <c r="BB25" s="36">
        <v>0</v>
      </c>
    </row>
    <row r="26" spans="1:54" x14ac:dyDescent="0.3">
      <c r="A26" s="36"/>
      <c r="B26" s="36"/>
      <c r="C26" s="36"/>
      <c r="D26" s="36" t="s">
        <v>42</v>
      </c>
      <c r="E26" s="36">
        <v>0</v>
      </c>
      <c r="F26" s="52">
        <v>0</v>
      </c>
      <c r="G26" s="52">
        <v>0</v>
      </c>
      <c r="H26" s="52">
        <v>0</v>
      </c>
      <c r="I26" s="36">
        <v>0</v>
      </c>
      <c r="J26" s="36">
        <v>0</v>
      </c>
      <c r="K26" s="52">
        <v>0</v>
      </c>
      <c r="L26" s="52">
        <v>0</v>
      </c>
      <c r="M26" s="52">
        <v>0</v>
      </c>
      <c r="N26" s="52">
        <v>0</v>
      </c>
      <c r="O26" s="52">
        <v>0</v>
      </c>
      <c r="P26" s="52">
        <v>0</v>
      </c>
      <c r="Q26" s="163">
        <v>0</v>
      </c>
      <c r="R26" s="88" t="s">
        <v>42</v>
      </c>
      <c r="S26" s="36">
        <v>0</v>
      </c>
      <c r="T26" s="164">
        <v>0</v>
      </c>
      <c r="U26" s="88" t="s">
        <v>42</v>
      </c>
      <c r="V26" s="36">
        <v>0</v>
      </c>
      <c r="W26" s="165">
        <v>0</v>
      </c>
      <c r="X26" s="173"/>
      <c r="Y26" s="36">
        <v>0</v>
      </c>
      <c r="Z26" s="165">
        <v>0</v>
      </c>
      <c r="AA26" s="170"/>
      <c r="AB26" s="36">
        <v>0</v>
      </c>
      <c r="AC26" s="165">
        <v>0</v>
      </c>
      <c r="AD26" s="170"/>
      <c r="AE26" s="36">
        <v>0</v>
      </c>
      <c r="AF26" s="165">
        <v>0</v>
      </c>
      <c r="AG26" s="170"/>
      <c r="AH26" s="88" t="s">
        <v>42</v>
      </c>
      <c r="AI26" s="36"/>
      <c r="AJ26" s="36"/>
      <c r="AK26" s="36"/>
      <c r="AL26" s="36"/>
      <c r="AM26" s="36"/>
      <c r="AN26" s="36"/>
      <c r="AO26" s="36"/>
      <c r="AP26" s="36"/>
      <c r="AQ26" s="36"/>
      <c r="AR26" s="36"/>
      <c r="AS26" s="36"/>
      <c r="AT26" s="36"/>
      <c r="AU26" s="36"/>
      <c r="AV26" s="36"/>
      <c r="AW26" s="36"/>
      <c r="AX26" s="36"/>
      <c r="AY26" s="36"/>
      <c r="AZ26" s="36"/>
      <c r="BA26" s="36"/>
      <c r="BB26" s="36">
        <v>0</v>
      </c>
    </row>
    <row r="27" spans="1:54" x14ac:dyDescent="0.3">
      <c r="A27" s="36"/>
      <c r="B27" s="36"/>
      <c r="C27" s="36"/>
      <c r="D27" s="36" t="s">
        <v>44</v>
      </c>
      <c r="E27" s="36">
        <v>0</v>
      </c>
      <c r="F27" s="52">
        <v>0</v>
      </c>
      <c r="G27" s="52">
        <v>0</v>
      </c>
      <c r="H27" s="52">
        <v>0</v>
      </c>
      <c r="I27" s="36">
        <v>0</v>
      </c>
      <c r="J27" s="36">
        <v>0</v>
      </c>
      <c r="K27" s="52">
        <v>0</v>
      </c>
      <c r="L27" s="52">
        <v>0</v>
      </c>
      <c r="M27" s="52">
        <v>0</v>
      </c>
      <c r="N27" s="52">
        <v>0</v>
      </c>
      <c r="O27" s="52">
        <v>0</v>
      </c>
      <c r="P27" s="52">
        <v>0</v>
      </c>
      <c r="Q27" s="163">
        <v>0</v>
      </c>
      <c r="R27" s="88" t="s">
        <v>44</v>
      </c>
      <c r="S27" s="36">
        <v>0</v>
      </c>
      <c r="T27" s="164">
        <v>0</v>
      </c>
      <c r="U27" s="88" t="s">
        <v>44</v>
      </c>
      <c r="V27" s="36">
        <v>0</v>
      </c>
      <c r="W27" s="165">
        <v>0</v>
      </c>
      <c r="X27" s="173"/>
      <c r="Y27" s="36">
        <v>0</v>
      </c>
      <c r="Z27" s="165">
        <v>0</v>
      </c>
      <c r="AA27" s="170"/>
      <c r="AB27" s="36">
        <v>0</v>
      </c>
      <c r="AC27" s="165">
        <v>0</v>
      </c>
      <c r="AD27" s="170"/>
      <c r="AE27" s="36">
        <v>0</v>
      </c>
      <c r="AF27" s="165">
        <v>0</v>
      </c>
      <c r="AG27" s="170"/>
      <c r="AH27" s="88" t="s">
        <v>44</v>
      </c>
      <c r="AI27" s="36"/>
      <c r="AJ27" s="36"/>
      <c r="AK27" s="36"/>
      <c r="AL27" s="36"/>
      <c r="AM27" s="36"/>
      <c r="AN27" s="36"/>
      <c r="AO27" s="36"/>
      <c r="AP27" s="36"/>
      <c r="AQ27" s="36"/>
      <c r="AR27" s="36"/>
      <c r="AS27" s="36"/>
      <c r="AT27" s="36"/>
      <c r="AU27" s="36"/>
      <c r="AV27" s="36"/>
      <c r="AW27" s="36"/>
      <c r="AX27" s="36"/>
      <c r="AY27" s="36"/>
      <c r="AZ27" s="36"/>
      <c r="BA27" s="36"/>
      <c r="BB27" s="36">
        <v>0</v>
      </c>
    </row>
    <row r="28" spans="1:54" x14ac:dyDescent="0.3">
      <c r="A28" s="36"/>
      <c r="B28" s="36"/>
      <c r="C28" s="36"/>
      <c r="D28" s="36" t="s">
        <v>46</v>
      </c>
      <c r="E28" s="36">
        <v>0</v>
      </c>
      <c r="F28" s="52">
        <v>0</v>
      </c>
      <c r="G28" s="52">
        <v>0</v>
      </c>
      <c r="H28" s="52">
        <v>0</v>
      </c>
      <c r="I28" s="36">
        <v>0</v>
      </c>
      <c r="J28" s="36">
        <v>0</v>
      </c>
      <c r="K28" s="52">
        <v>0</v>
      </c>
      <c r="L28" s="52">
        <v>0</v>
      </c>
      <c r="M28" s="52">
        <v>0</v>
      </c>
      <c r="N28" s="52">
        <v>0</v>
      </c>
      <c r="O28" s="52">
        <v>0</v>
      </c>
      <c r="P28" s="52">
        <v>0</v>
      </c>
      <c r="Q28" s="163">
        <v>0</v>
      </c>
      <c r="R28" s="88" t="s">
        <v>46</v>
      </c>
      <c r="S28" s="36">
        <v>15200</v>
      </c>
      <c r="T28" s="164">
        <v>2.5464006124763579E-2</v>
      </c>
      <c r="U28" s="88" t="s">
        <v>46</v>
      </c>
      <c r="V28" s="36">
        <v>10</v>
      </c>
      <c r="W28" s="165">
        <v>2.9462891488170649E-3</v>
      </c>
      <c r="X28" s="173"/>
      <c r="Y28" s="36">
        <v>33825</v>
      </c>
      <c r="Z28" s="165">
        <v>6.6975576041930574E-3</v>
      </c>
      <c r="AA28" s="170"/>
      <c r="AB28" s="36">
        <v>0</v>
      </c>
      <c r="AC28" s="165">
        <v>0</v>
      </c>
      <c r="AD28" s="170"/>
      <c r="AE28" s="36">
        <v>0</v>
      </c>
      <c r="AF28" s="165">
        <v>0</v>
      </c>
      <c r="AG28" s="170"/>
      <c r="AH28" s="88" t="s">
        <v>46</v>
      </c>
      <c r="AI28" s="36"/>
      <c r="AJ28" s="36"/>
      <c r="AK28" s="36">
        <v>33825</v>
      </c>
      <c r="AL28" s="36"/>
      <c r="AM28" s="36"/>
      <c r="AN28" s="36"/>
      <c r="AO28" s="36"/>
      <c r="AP28" s="36"/>
      <c r="AQ28" s="36"/>
      <c r="AR28" s="36"/>
      <c r="AS28" s="36"/>
      <c r="AT28" s="36"/>
      <c r="AU28" s="36"/>
      <c r="AV28" s="36"/>
      <c r="AW28" s="36"/>
      <c r="AX28" s="36"/>
      <c r="AY28" s="36"/>
      <c r="AZ28" s="36"/>
      <c r="BA28" s="36"/>
      <c r="BB28" s="36">
        <v>33825</v>
      </c>
    </row>
    <row r="29" spans="1:54" x14ac:dyDescent="0.3">
      <c r="A29" s="36"/>
      <c r="B29" s="36"/>
      <c r="C29" s="36"/>
      <c r="D29" s="36" t="s">
        <v>50</v>
      </c>
      <c r="E29" s="36">
        <v>0</v>
      </c>
      <c r="F29" s="52">
        <v>0</v>
      </c>
      <c r="G29" s="52">
        <v>0</v>
      </c>
      <c r="H29" s="52">
        <v>0</v>
      </c>
      <c r="I29" s="36">
        <v>26492</v>
      </c>
      <c r="J29" s="36">
        <v>0</v>
      </c>
      <c r="K29" s="54" t="s">
        <v>201</v>
      </c>
      <c r="L29" s="52">
        <v>0</v>
      </c>
      <c r="M29" s="54" t="s">
        <v>201</v>
      </c>
      <c r="N29" s="54" t="s">
        <v>201</v>
      </c>
      <c r="O29" s="52">
        <v>0</v>
      </c>
      <c r="P29" s="53">
        <v>26492</v>
      </c>
      <c r="Q29" s="163">
        <v>4.1743878638066563E-3</v>
      </c>
      <c r="R29" s="88" t="s">
        <v>50</v>
      </c>
      <c r="S29" s="36">
        <v>913</v>
      </c>
      <c r="T29" s="164">
        <v>1.5295156310466543E-3</v>
      </c>
      <c r="U29" s="88" t="s">
        <v>50</v>
      </c>
      <c r="V29" s="36">
        <v>31.6</v>
      </c>
      <c r="W29" s="165">
        <v>9.3102737102619265E-3</v>
      </c>
      <c r="X29" s="173"/>
      <c r="Y29" s="36">
        <v>4000</v>
      </c>
      <c r="Z29" s="165">
        <v>7.9202455038498824E-4</v>
      </c>
      <c r="AA29" s="170"/>
      <c r="AB29" s="36">
        <v>0</v>
      </c>
      <c r="AC29" s="165">
        <v>0</v>
      </c>
      <c r="AD29" s="170"/>
      <c r="AE29" s="36">
        <v>0</v>
      </c>
      <c r="AF29" s="165">
        <v>0</v>
      </c>
      <c r="AG29" s="170"/>
      <c r="AH29" s="88" t="s">
        <v>50</v>
      </c>
      <c r="AI29" s="36"/>
      <c r="AJ29" s="36"/>
      <c r="AK29" s="36"/>
      <c r="AL29" s="36"/>
      <c r="AM29" s="36"/>
      <c r="AN29" s="36"/>
      <c r="AO29" s="36"/>
      <c r="AP29" s="36"/>
      <c r="AQ29" s="36"/>
      <c r="AR29" s="36"/>
      <c r="AS29" s="36"/>
      <c r="AT29" s="36"/>
      <c r="AU29" s="36"/>
      <c r="AV29" s="36">
        <v>4000</v>
      </c>
      <c r="AW29" s="36"/>
      <c r="AX29" s="36"/>
      <c r="AY29" s="36"/>
      <c r="AZ29" s="36"/>
      <c r="BA29" s="36"/>
      <c r="BB29" s="36">
        <v>4000</v>
      </c>
    </row>
    <row r="30" spans="1:54" x14ac:dyDescent="0.3">
      <c r="A30" s="36"/>
      <c r="B30" s="36"/>
      <c r="C30" s="36"/>
      <c r="D30" s="36" t="s">
        <v>52</v>
      </c>
      <c r="E30" s="36">
        <v>0</v>
      </c>
      <c r="F30" s="52">
        <v>0</v>
      </c>
      <c r="G30" s="52">
        <v>0</v>
      </c>
      <c r="H30" s="52">
        <v>0</v>
      </c>
      <c r="I30" s="36">
        <v>0</v>
      </c>
      <c r="J30" s="36">
        <v>0</v>
      </c>
      <c r="K30" s="52">
        <v>0</v>
      </c>
      <c r="L30" s="52">
        <v>0</v>
      </c>
      <c r="M30" s="52">
        <v>0</v>
      </c>
      <c r="N30" s="52">
        <v>0</v>
      </c>
      <c r="O30" s="52">
        <v>0</v>
      </c>
      <c r="P30" s="52">
        <v>0</v>
      </c>
      <c r="Q30" s="163">
        <v>0</v>
      </c>
      <c r="R30" s="88" t="s">
        <v>52</v>
      </c>
      <c r="S30" s="36">
        <v>0</v>
      </c>
      <c r="T30" s="164">
        <v>0</v>
      </c>
      <c r="U30" s="88" t="s">
        <v>52</v>
      </c>
      <c r="V30" s="36">
        <v>17.5</v>
      </c>
      <c r="W30" s="165">
        <v>5.1560060104298639E-3</v>
      </c>
      <c r="X30" s="173"/>
      <c r="Y30" s="36">
        <v>94720</v>
      </c>
      <c r="Z30" s="165">
        <v>1.8755141353116522E-2</v>
      </c>
      <c r="AA30" s="170"/>
      <c r="AB30" s="36">
        <v>0</v>
      </c>
      <c r="AC30" s="165">
        <v>0</v>
      </c>
      <c r="AD30" s="170"/>
      <c r="AE30" s="36">
        <v>0</v>
      </c>
      <c r="AF30" s="165">
        <v>0</v>
      </c>
      <c r="AG30" s="170"/>
      <c r="AH30" s="88" t="s">
        <v>52</v>
      </c>
      <c r="AI30" s="36"/>
      <c r="AJ30" s="36"/>
      <c r="AK30" s="36"/>
      <c r="AL30" s="36"/>
      <c r="AM30" s="36"/>
      <c r="AN30" s="36"/>
      <c r="AO30" s="36"/>
      <c r="AP30" s="36">
        <v>94720</v>
      </c>
      <c r="AQ30" s="36"/>
      <c r="AR30" s="36"/>
      <c r="AS30" s="36"/>
      <c r="AT30" s="36"/>
      <c r="AU30" s="36"/>
      <c r="AV30" s="36"/>
      <c r="AW30" s="36"/>
      <c r="AX30" s="36"/>
      <c r="AY30" s="36"/>
      <c r="AZ30" s="36"/>
      <c r="BA30" s="36"/>
      <c r="BB30" s="36">
        <v>94720</v>
      </c>
    </row>
    <row r="31" spans="1:54" x14ac:dyDescent="0.3">
      <c r="A31" s="36"/>
      <c r="B31" s="36"/>
      <c r="C31" s="36"/>
      <c r="D31" s="36" t="s">
        <v>54</v>
      </c>
      <c r="E31" s="36">
        <v>8055</v>
      </c>
      <c r="F31" s="52">
        <v>0</v>
      </c>
      <c r="G31" s="54" t="s">
        <v>201</v>
      </c>
      <c r="H31" s="52">
        <v>0</v>
      </c>
      <c r="I31" s="36">
        <v>0</v>
      </c>
      <c r="J31" s="36">
        <v>237656</v>
      </c>
      <c r="K31" s="52">
        <v>0</v>
      </c>
      <c r="L31" s="52">
        <v>0</v>
      </c>
      <c r="M31" s="53">
        <v>78765</v>
      </c>
      <c r="N31" s="52">
        <v>0</v>
      </c>
      <c r="O31" s="53">
        <v>133056</v>
      </c>
      <c r="P31" s="53">
        <v>449477</v>
      </c>
      <c r="Q31" s="163">
        <v>3.475373066729745E-2</v>
      </c>
      <c r="R31" s="88" t="s">
        <v>54</v>
      </c>
      <c r="S31" s="36">
        <v>18315</v>
      </c>
      <c r="T31" s="164">
        <v>3.0682452116779273E-2</v>
      </c>
      <c r="U31" s="88" t="s">
        <v>54</v>
      </c>
      <c r="V31" s="36">
        <v>409</v>
      </c>
      <c r="W31" s="165">
        <v>0.12050322618661796</v>
      </c>
      <c r="X31" s="173"/>
      <c r="Y31" s="36">
        <v>174620</v>
      </c>
      <c r="Z31" s="165">
        <v>3.4575831747056661E-2</v>
      </c>
      <c r="AA31" s="170"/>
      <c r="AB31" s="36">
        <v>7900</v>
      </c>
      <c r="AC31" s="165">
        <v>1.6942064572856238E-3</v>
      </c>
      <c r="AD31" s="170"/>
      <c r="AE31" s="36">
        <v>0</v>
      </c>
      <c r="AF31" s="165">
        <v>0</v>
      </c>
      <c r="AG31" s="170"/>
      <c r="AH31" s="88" t="s">
        <v>54</v>
      </c>
      <c r="AI31" s="36"/>
      <c r="AJ31" s="36"/>
      <c r="AK31" s="36"/>
      <c r="AL31" s="36">
        <v>50100</v>
      </c>
      <c r="AM31" s="36">
        <v>21020</v>
      </c>
      <c r="AN31" s="36">
        <v>94000</v>
      </c>
      <c r="AO31" s="36"/>
      <c r="AP31" s="36"/>
      <c r="AQ31" s="36"/>
      <c r="AR31" s="36"/>
      <c r="AS31" s="36"/>
      <c r="AT31" s="36"/>
      <c r="AU31" s="36"/>
      <c r="AV31" s="36">
        <v>9500</v>
      </c>
      <c r="AW31" s="36"/>
      <c r="AX31" s="36"/>
      <c r="AY31" s="36"/>
      <c r="AZ31" s="36"/>
      <c r="BA31" s="36"/>
      <c r="BB31" s="36">
        <v>174620</v>
      </c>
    </row>
    <row r="32" spans="1:54" x14ac:dyDescent="0.3">
      <c r="A32" s="36"/>
      <c r="B32" s="36"/>
      <c r="C32" s="36"/>
      <c r="D32" s="36" t="s">
        <v>56</v>
      </c>
      <c r="E32" s="36">
        <v>0</v>
      </c>
      <c r="F32" s="52">
        <v>0</v>
      </c>
      <c r="G32" s="36">
        <v>0</v>
      </c>
      <c r="H32" s="52">
        <v>0</v>
      </c>
      <c r="I32" s="36">
        <v>889934</v>
      </c>
      <c r="J32" s="36">
        <v>0</v>
      </c>
      <c r="K32" s="52">
        <v>0</v>
      </c>
      <c r="L32" s="52">
        <v>96503</v>
      </c>
      <c r="M32" s="53">
        <v>24083</v>
      </c>
      <c r="N32" s="52">
        <v>0</v>
      </c>
      <c r="O32" s="52">
        <v>0</v>
      </c>
      <c r="P32" s="53">
        <v>1010520</v>
      </c>
      <c r="Q32" s="163">
        <v>6.3521905320226724E-2</v>
      </c>
      <c r="R32" s="88" t="s">
        <v>56</v>
      </c>
      <c r="S32" s="36">
        <v>18428</v>
      </c>
      <c r="T32" s="164">
        <v>3.0871756899154161E-2</v>
      </c>
      <c r="U32" s="88" t="s">
        <v>56</v>
      </c>
      <c r="V32" s="36">
        <v>2.2000000000000002</v>
      </c>
      <c r="W32" s="165">
        <v>6.4818361273975432E-4</v>
      </c>
      <c r="X32" s="173"/>
      <c r="Y32" s="36">
        <v>0</v>
      </c>
      <c r="Z32" s="165">
        <v>0</v>
      </c>
      <c r="AA32" s="170"/>
      <c r="AB32" s="36">
        <v>0</v>
      </c>
      <c r="AC32" s="165">
        <v>0</v>
      </c>
      <c r="AD32" s="170"/>
      <c r="AE32" s="36">
        <v>0</v>
      </c>
      <c r="AF32" s="165">
        <v>0</v>
      </c>
      <c r="AG32" s="170"/>
      <c r="AH32" s="88" t="s">
        <v>56</v>
      </c>
      <c r="AI32" s="36"/>
      <c r="AJ32" s="36"/>
      <c r="AK32" s="36"/>
      <c r="AL32" s="36"/>
      <c r="AM32" s="36"/>
      <c r="AN32" s="36"/>
      <c r="AO32" s="36"/>
      <c r="AP32" s="36"/>
      <c r="AQ32" s="36"/>
      <c r="AR32" s="36"/>
      <c r="AS32" s="36"/>
      <c r="AT32" s="36"/>
      <c r="AU32" s="36"/>
      <c r="AV32" s="36"/>
      <c r="AW32" s="36"/>
      <c r="AX32" s="36"/>
      <c r="AY32" s="36"/>
      <c r="AZ32" s="36"/>
      <c r="BA32" s="36"/>
      <c r="BB32" s="36">
        <v>0</v>
      </c>
    </row>
    <row r="33" spans="1:54" x14ac:dyDescent="0.3">
      <c r="A33" s="36"/>
      <c r="B33" s="36"/>
      <c r="C33" s="36"/>
      <c r="D33" s="36" t="s">
        <v>58</v>
      </c>
      <c r="E33" s="36">
        <v>0</v>
      </c>
      <c r="F33" s="52">
        <v>0</v>
      </c>
      <c r="G33" s="36">
        <v>0</v>
      </c>
      <c r="H33" s="52">
        <v>0</v>
      </c>
      <c r="I33" s="36">
        <v>0</v>
      </c>
      <c r="J33" s="36">
        <v>0</v>
      </c>
      <c r="K33" s="52">
        <v>0</v>
      </c>
      <c r="L33" s="52">
        <v>0</v>
      </c>
      <c r="M33" s="52">
        <v>0</v>
      </c>
      <c r="N33" s="52">
        <v>0</v>
      </c>
      <c r="O33" s="52">
        <v>0</v>
      </c>
      <c r="P33" s="52">
        <v>0</v>
      </c>
      <c r="Q33" s="163">
        <v>0</v>
      </c>
      <c r="R33" s="88" t="s">
        <v>58</v>
      </c>
      <c r="S33" s="36">
        <v>0</v>
      </c>
      <c r="T33" s="164">
        <v>0</v>
      </c>
      <c r="U33" s="88" t="s">
        <v>58</v>
      </c>
      <c r="V33" s="36">
        <v>0</v>
      </c>
      <c r="W33" s="165">
        <v>0</v>
      </c>
      <c r="X33" s="173"/>
      <c r="Y33" s="36">
        <v>1725</v>
      </c>
      <c r="Z33" s="165">
        <v>3.415605873535262E-4</v>
      </c>
      <c r="AA33" s="170"/>
      <c r="AB33" s="36">
        <v>0</v>
      </c>
      <c r="AC33" s="165">
        <v>0</v>
      </c>
      <c r="AD33" s="170"/>
      <c r="AE33" s="36">
        <v>0</v>
      </c>
      <c r="AF33" s="165">
        <v>0</v>
      </c>
      <c r="AG33" s="170"/>
      <c r="AH33" s="88" t="s">
        <v>58</v>
      </c>
      <c r="AI33" s="36"/>
      <c r="AJ33" s="36"/>
      <c r="AK33" s="36"/>
      <c r="AL33" s="36">
        <v>1725</v>
      </c>
      <c r="AM33" s="36"/>
      <c r="AN33" s="36"/>
      <c r="AO33" s="36"/>
      <c r="AP33" s="36"/>
      <c r="AQ33" s="36"/>
      <c r="AR33" s="36"/>
      <c r="AS33" s="36"/>
      <c r="AT33" s="36"/>
      <c r="AU33" s="36"/>
      <c r="AV33" s="36"/>
      <c r="AW33" s="36"/>
      <c r="AX33" s="36"/>
      <c r="AY33" s="36"/>
      <c r="AZ33" s="36"/>
      <c r="BA33" s="36"/>
      <c r="BB33" s="36">
        <v>1725</v>
      </c>
    </row>
    <row r="34" spans="1:54" x14ac:dyDescent="0.3">
      <c r="A34" s="36"/>
      <c r="B34" s="36"/>
      <c r="C34" s="36"/>
      <c r="D34" s="36" t="s">
        <v>60</v>
      </c>
      <c r="E34" s="36">
        <v>0</v>
      </c>
      <c r="F34" s="52">
        <v>0</v>
      </c>
      <c r="G34" s="36">
        <v>0</v>
      </c>
      <c r="H34" s="52">
        <v>0</v>
      </c>
      <c r="I34" s="36">
        <v>0</v>
      </c>
      <c r="J34" s="36">
        <v>0</v>
      </c>
      <c r="K34" s="52">
        <v>0</v>
      </c>
      <c r="L34" s="52">
        <v>0</v>
      </c>
      <c r="M34" s="52">
        <v>0</v>
      </c>
      <c r="N34" s="52">
        <v>0</v>
      </c>
      <c r="O34" s="52">
        <v>0</v>
      </c>
      <c r="P34" s="52">
        <v>0</v>
      </c>
      <c r="Q34" s="163">
        <v>0</v>
      </c>
      <c r="R34" s="88" t="s">
        <v>60</v>
      </c>
      <c r="S34" s="36">
        <v>2423</v>
      </c>
      <c r="T34" s="164">
        <v>4.0591636079146155E-3</v>
      </c>
      <c r="U34" s="88" t="s">
        <v>60</v>
      </c>
      <c r="V34" s="36">
        <v>0</v>
      </c>
      <c r="W34" s="165">
        <v>0</v>
      </c>
      <c r="X34" s="173"/>
      <c r="Y34" s="36">
        <v>2230</v>
      </c>
      <c r="Z34" s="165">
        <v>4.4155368683963098E-4</v>
      </c>
      <c r="AA34" s="170"/>
      <c r="AB34" s="36">
        <v>6100</v>
      </c>
      <c r="AC34" s="165">
        <v>1.3081847328407982E-3</v>
      </c>
      <c r="AD34" s="170"/>
      <c r="AE34" s="36">
        <v>0</v>
      </c>
      <c r="AF34" s="165">
        <v>0</v>
      </c>
      <c r="AG34" s="170"/>
      <c r="AH34" s="88" t="s">
        <v>60</v>
      </c>
      <c r="AI34" s="36"/>
      <c r="AJ34" s="36"/>
      <c r="AK34" s="36"/>
      <c r="AL34" s="36"/>
      <c r="AM34" s="36"/>
      <c r="AN34" s="36"/>
      <c r="AO34" s="36"/>
      <c r="AP34" s="36"/>
      <c r="AQ34" s="36"/>
      <c r="AR34" s="36"/>
      <c r="AS34" s="36"/>
      <c r="AT34" s="36"/>
      <c r="AU34" s="36"/>
      <c r="AV34" s="36">
        <v>2230</v>
      </c>
      <c r="AW34" s="36"/>
      <c r="AX34" s="36"/>
      <c r="AY34" s="36"/>
      <c r="AZ34" s="36"/>
      <c r="BA34" s="36"/>
      <c r="BB34" s="36">
        <v>2230</v>
      </c>
    </row>
    <row r="35" spans="1:54" x14ac:dyDescent="0.3">
      <c r="A35" s="36"/>
      <c r="B35" s="36"/>
      <c r="C35" s="36"/>
      <c r="D35" s="36" t="s">
        <v>62</v>
      </c>
      <c r="E35" s="36">
        <v>0</v>
      </c>
      <c r="F35" s="52">
        <v>0</v>
      </c>
      <c r="G35" s="36">
        <v>0</v>
      </c>
      <c r="H35" s="52">
        <v>0</v>
      </c>
      <c r="I35" s="36">
        <v>0</v>
      </c>
      <c r="J35" s="36">
        <v>0</v>
      </c>
      <c r="K35" s="52">
        <v>0</v>
      </c>
      <c r="L35" s="52">
        <v>0</v>
      </c>
      <c r="M35" s="52">
        <v>0</v>
      </c>
      <c r="N35" s="52">
        <v>0</v>
      </c>
      <c r="O35" s="52">
        <v>0</v>
      </c>
      <c r="P35" s="52">
        <v>0</v>
      </c>
      <c r="Q35" s="163">
        <v>0</v>
      </c>
      <c r="R35" s="88" t="s">
        <v>62</v>
      </c>
      <c r="S35" s="36">
        <v>3774</v>
      </c>
      <c r="T35" s="164">
        <v>6.3224446786090622E-3</v>
      </c>
      <c r="U35" s="88" t="s">
        <v>62</v>
      </c>
      <c r="V35" s="36">
        <v>0</v>
      </c>
      <c r="W35" s="165">
        <v>0</v>
      </c>
      <c r="X35" s="173"/>
      <c r="Y35" s="36">
        <v>0</v>
      </c>
      <c r="Z35" s="165">
        <v>0</v>
      </c>
      <c r="AA35" s="170"/>
      <c r="AB35" s="36">
        <v>0</v>
      </c>
      <c r="AC35" s="165">
        <v>0</v>
      </c>
      <c r="AD35" s="170"/>
      <c r="AE35" s="36">
        <v>0</v>
      </c>
      <c r="AF35" s="165">
        <v>0</v>
      </c>
      <c r="AG35" s="170"/>
      <c r="AH35" s="88" t="s">
        <v>62</v>
      </c>
      <c r="AI35" s="36"/>
      <c r="AJ35" s="36"/>
      <c r="AK35" s="36"/>
      <c r="AL35" s="36"/>
      <c r="AM35" s="36"/>
      <c r="AN35" s="36"/>
      <c r="AO35" s="36"/>
      <c r="AP35" s="36"/>
      <c r="AQ35" s="36"/>
      <c r="AR35" s="36"/>
      <c r="AS35" s="36"/>
      <c r="AT35" s="36"/>
      <c r="AU35" s="36"/>
      <c r="AV35" s="36"/>
      <c r="AW35" s="36"/>
      <c r="AX35" s="36"/>
      <c r="AY35" s="36"/>
      <c r="AZ35" s="36"/>
      <c r="BA35" s="36"/>
      <c r="BB35" s="36">
        <v>0</v>
      </c>
    </row>
    <row r="36" spans="1:54" x14ac:dyDescent="0.3">
      <c r="A36" s="36"/>
      <c r="B36" s="36"/>
      <c r="C36" s="36"/>
      <c r="D36" s="36" t="s">
        <v>64</v>
      </c>
      <c r="E36" s="36">
        <v>0</v>
      </c>
      <c r="F36" s="52">
        <v>0</v>
      </c>
      <c r="G36" s="36">
        <v>0</v>
      </c>
      <c r="H36" s="52">
        <v>0</v>
      </c>
      <c r="I36" s="36">
        <v>0</v>
      </c>
      <c r="J36" s="36">
        <v>0</v>
      </c>
      <c r="K36" s="52">
        <v>0</v>
      </c>
      <c r="L36" s="52">
        <v>0</v>
      </c>
      <c r="M36" s="52">
        <v>0</v>
      </c>
      <c r="N36" s="52">
        <v>0</v>
      </c>
      <c r="O36" s="52">
        <v>0</v>
      </c>
      <c r="P36" s="52">
        <v>0</v>
      </c>
      <c r="Q36" s="163">
        <v>0</v>
      </c>
      <c r="R36" s="88" t="s">
        <v>64</v>
      </c>
      <c r="S36" s="36">
        <v>9025</v>
      </c>
      <c r="T36" s="164">
        <v>1.5119253636578374E-2</v>
      </c>
      <c r="U36" s="88" t="s">
        <v>64</v>
      </c>
      <c r="V36" s="36">
        <v>0</v>
      </c>
      <c r="W36" s="165">
        <v>0</v>
      </c>
      <c r="X36" s="173"/>
      <c r="Y36" s="36">
        <v>0</v>
      </c>
      <c r="Z36" s="165">
        <v>0</v>
      </c>
      <c r="AA36" s="170"/>
      <c r="AB36" s="36">
        <v>0</v>
      </c>
      <c r="AC36" s="165">
        <v>0</v>
      </c>
      <c r="AD36" s="170"/>
      <c r="AE36" s="36">
        <v>0</v>
      </c>
      <c r="AF36" s="165">
        <v>0</v>
      </c>
      <c r="AG36" s="170"/>
      <c r="AH36" s="88" t="s">
        <v>64</v>
      </c>
      <c r="AI36" s="36"/>
      <c r="AJ36" s="36"/>
      <c r="AK36" s="36"/>
      <c r="AL36" s="36"/>
      <c r="AM36" s="36"/>
      <c r="AN36" s="36"/>
      <c r="AO36" s="36"/>
      <c r="AP36" s="36"/>
      <c r="AQ36" s="36"/>
      <c r="AR36" s="36"/>
      <c r="AS36" s="36"/>
      <c r="AT36" s="36"/>
      <c r="AU36" s="36"/>
      <c r="AV36" s="36"/>
      <c r="AW36" s="36"/>
      <c r="AX36" s="36"/>
      <c r="AY36" s="36"/>
      <c r="AZ36" s="36"/>
      <c r="BA36" s="36"/>
      <c r="BB36" s="36">
        <v>0</v>
      </c>
    </row>
    <row r="37" spans="1:54" x14ac:dyDescent="0.3">
      <c r="A37" s="36"/>
      <c r="B37" s="36"/>
      <c r="C37" s="36"/>
      <c r="D37" s="36" t="s">
        <v>66</v>
      </c>
      <c r="E37" s="36">
        <v>0</v>
      </c>
      <c r="F37" s="52">
        <v>0</v>
      </c>
      <c r="G37" s="36">
        <v>0</v>
      </c>
      <c r="H37" s="52">
        <v>0</v>
      </c>
      <c r="I37" s="36">
        <v>0</v>
      </c>
      <c r="J37" s="36">
        <v>0</v>
      </c>
      <c r="K37" s="52">
        <v>0</v>
      </c>
      <c r="L37" s="52">
        <v>0</v>
      </c>
      <c r="M37" s="52">
        <v>0</v>
      </c>
      <c r="N37" s="52">
        <v>0</v>
      </c>
      <c r="O37" s="52">
        <v>0</v>
      </c>
      <c r="P37" s="52">
        <v>0</v>
      </c>
      <c r="Q37" s="163">
        <v>0</v>
      </c>
      <c r="R37" s="88" t="s">
        <v>66</v>
      </c>
      <c r="S37" s="36">
        <v>0</v>
      </c>
      <c r="T37" s="164">
        <v>0</v>
      </c>
      <c r="U37" s="88" t="s">
        <v>66</v>
      </c>
      <c r="V37" s="36">
        <v>0</v>
      </c>
      <c r="W37" s="165">
        <v>0</v>
      </c>
      <c r="X37" s="173"/>
      <c r="Y37" s="36">
        <v>0</v>
      </c>
      <c r="Z37" s="165">
        <v>0</v>
      </c>
      <c r="AA37" s="170"/>
      <c r="AB37" s="36">
        <v>0</v>
      </c>
      <c r="AC37" s="165">
        <v>0</v>
      </c>
      <c r="AD37" s="170"/>
      <c r="AE37" s="36">
        <v>0</v>
      </c>
      <c r="AF37" s="165">
        <v>0</v>
      </c>
      <c r="AG37" s="170"/>
      <c r="AH37" s="88" t="s">
        <v>66</v>
      </c>
      <c r="AI37" s="36"/>
      <c r="AJ37" s="36"/>
      <c r="AK37" s="36"/>
      <c r="AL37" s="36"/>
      <c r="AM37" s="36"/>
      <c r="AN37" s="36"/>
      <c r="AO37" s="36"/>
      <c r="AP37" s="36"/>
      <c r="AQ37" s="36"/>
      <c r="AR37" s="36"/>
      <c r="AS37" s="36"/>
      <c r="AT37" s="36"/>
      <c r="AU37" s="36"/>
      <c r="AV37" s="36"/>
      <c r="AW37" s="36"/>
      <c r="AX37" s="36"/>
      <c r="AY37" s="36"/>
      <c r="AZ37" s="36"/>
      <c r="BA37" s="36"/>
      <c r="BB37" s="36">
        <v>0</v>
      </c>
    </row>
    <row r="38" spans="1:54" x14ac:dyDescent="0.3">
      <c r="A38" s="36"/>
      <c r="B38" s="36"/>
      <c r="C38" s="36"/>
      <c r="D38" s="36" t="s">
        <v>68</v>
      </c>
      <c r="E38" s="36">
        <v>0</v>
      </c>
      <c r="F38" s="52">
        <v>0</v>
      </c>
      <c r="G38" s="36">
        <v>0</v>
      </c>
      <c r="H38" s="52">
        <v>0</v>
      </c>
      <c r="I38" s="36">
        <v>0</v>
      </c>
      <c r="J38" s="36">
        <v>0</v>
      </c>
      <c r="K38" s="52">
        <v>0</v>
      </c>
      <c r="L38" s="52">
        <v>0</v>
      </c>
      <c r="M38" s="52">
        <v>0</v>
      </c>
      <c r="N38" s="52">
        <v>0</v>
      </c>
      <c r="O38" s="52">
        <v>0</v>
      </c>
      <c r="P38" s="52">
        <v>0</v>
      </c>
      <c r="Q38" s="163">
        <v>0</v>
      </c>
      <c r="R38" s="88" t="s">
        <v>68</v>
      </c>
      <c r="S38" s="36">
        <v>0</v>
      </c>
      <c r="T38" s="164">
        <v>0</v>
      </c>
      <c r="U38" s="88" t="s">
        <v>68</v>
      </c>
      <c r="V38" s="36">
        <v>0</v>
      </c>
      <c r="W38" s="165">
        <v>0</v>
      </c>
      <c r="X38" s="173"/>
      <c r="Y38" s="36">
        <v>0</v>
      </c>
      <c r="Z38" s="165">
        <v>0</v>
      </c>
      <c r="AA38" s="170"/>
      <c r="AB38" s="36">
        <v>0</v>
      </c>
      <c r="AC38" s="165">
        <v>0</v>
      </c>
      <c r="AD38" s="170"/>
      <c r="AE38" s="36">
        <v>0</v>
      </c>
      <c r="AF38" s="165">
        <v>0</v>
      </c>
      <c r="AG38" s="170"/>
      <c r="AH38" s="88" t="s">
        <v>68</v>
      </c>
      <c r="AI38" s="36"/>
      <c r="AJ38" s="36"/>
      <c r="AK38" s="36"/>
      <c r="AL38" s="36"/>
      <c r="AM38" s="36"/>
      <c r="AN38" s="36"/>
      <c r="AO38" s="36"/>
      <c r="AP38" s="36"/>
      <c r="AQ38" s="36"/>
      <c r="AR38" s="36"/>
      <c r="AS38" s="36"/>
      <c r="AT38" s="36"/>
      <c r="AU38" s="36"/>
      <c r="AV38" s="36"/>
      <c r="AW38" s="36"/>
      <c r="AX38" s="36"/>
      <c r="AY38" s="36"/>
      <c r="AZ38" s="36"/>
      <c r="BA38" s="36"/>
      <c r="BB38" s="36">
        <v>0</v>
      </c>
    </row>
    <row r="39" spans="1:54" x14ac:dyDescent="0.3">
      <c r="A39" s="36"/>
      <c r="B39" s="36"/>
      <c r="C39" s="36"/>
      <c r="D39" s="36" t="s">
        <v>70</v>
      </c>
      <c r="E39" s="54" t="s">
        <v>201</v>
      </c>
      <c r="F39" s="52">
        <v>0</v>
      </c>
      <c r="G39" s="36">
        <v>0</v>
      </c>
      <c r="H39" s="52">
        <v>0</v>
      </c>
      <c r="I39" s="36">
        <v>4889</v>
      </c>
      <c r="J39" s="54" t="s">
        <v>201</v>
      </c>
      <c r="K39" s="52">
        <v>0</v>
      </c>
      <c r="L39" s="52">
        <v>0</v>
      </c>
      <c r="M39" s="54" t="s">
        <v>201</v>
      </c>
      <c r="N39" s="54" t="s">
        <v>201</v>
      </c>
      <c r="O39" s="53">
        <v>21448</v>
      </c>
      <c r="P39" s="53">
        <v>26337</v>
      </c>
      <c r="Q39" s="163">
        <v>5.3332397037186511E-3</v>
      </c>
      <c r="R39" s="88" t="s">
        <v>70</v>
      </c>
      <c r="S39" s="36">
        <v>600</v>
      </c>
      <c r="T39" s="164">
        <v>1.0051581365038255E-3</v>
      </c>
      <c r="U39" s="88" t="s">
        <v>70</v>
      </c>
      <c r="V39" s="36">
        <v>9</v>
      </c>
      <c r="W39" s="165">
        <v>2.6516602339353586E-3</v>
      </c>
      <c r="X39" s="173"/>
      <c r="Y39" s="36">
        <v>68550</v>
      </c>
      <c r="Z39" s="165">
        <v>1.3573320732222737E-2</v>
      </c>
      <c r="AA39" s="170"/>
      <c r="AB39" s="36">
        <v>0</v>
      </c>
      <c r="AC39" s="165">
        <v>0</v>
      </c>
      <c r="AD39" s="170"/>
      <c r="AE39" s="36">
        <v>0</v>
      </c>
      <c r="AF39" s="165">
        <v>0</v>
      </c>
      <c r="AG39" s="170"/>
      <c r="AH39" s="88" t="s">
        <v>70</v>
      </c>
      <c r="AI39" s="36"/>
      <c r="AJ39" s="36"/>
      <c r="AK39" s="36"/>
      <c r="AL39" s="36">
        <v>20385</v>
      </c>
      <c r="AM39" s="36"/>
      <c r="AN39" s="36"/>
      <c r="AO39" s="36"/>
      <c r="AP39" s="36">
        <v>23595</v>
      </c>
      <c r="AQ39" s="36"/>
      <c r="AR39" s="36"/>
      <c r="AS39" s="36"/>
      <c r="AT39" s="36"/>
      <c r="AU39" s="36"/>
      <c r="AV39" s="36">
        <v>24570</v>
      </c>
      <c r="AW39" s="36"/>
      <c r="AX39" s="36"/>
      <c r="AY39" s="36"/>
      <c r="AZ39" s="36"/>
      <c r="BA39" s="36"/>
      <c r="BB39" s="36">
        <v>68550</v>
      </c>
    </row>
    <row r="40" spans="1:54" x14ac:dyDescent="0.3">
      <c r="A40" s="36"/>
      <c r="B40" s="36"/>
      <c r="C40" s="36"/>
      <c r="D40" s="36" t="s">
        <v>72</v>
      </c>
      <c r="E40" s="36">
        <v>0</v>
      </c>
      <c r="F40" s="52">
        <v>0</v>
      </c>
      <c r="G40" s="36">
        <v>0</v>
      </c>
      <c r="H40" s="52">
        <v>0</v>
      </c>
      <c r="I40" s="36">
        <v>0</v>
      </c>
      <c r="J40" s="36">
        <v>0</v>
      </c>
      <c r="K40" s="52">
        <v>0</v>
      </c>
      <c r="L40" s="52">
        <v>0</v>
      </c>
      <c r="M40" s="52">
        <v>0</v>
      </c>
      <c r="N40" s="52">
        <v>0</v>
      </c>
      <c r="O40" s="52">
        <v>0</v>
      </c>
      <c r="P40" s="52">
        <v>0</v>
      </c>
      <c r="Q40" s="163">
        <v>0</v>
      </c>
      <c r="R40" s="88" t="s">
        <v>72</v>
      </c>
      <c r="S40" s="36">
        <v>0</v>
      </c>
      <c r="T40" s="164">
        <v>0</v>
      </c>
      <c r="U40" s="88" t="s">
        <v>72</v>
      </c>
      <c r="V40" s="36">
        <v>0</v>
      </c>
      <c r="W40" s="165">
        <v>0</v>
      </c>
      <c r="X40" s="173"/>
      <c r="Y40" s="36">
        <v>0</v>
      </c>
      <c r="Z40" s="165">
        <v>0</v>
      </c>
      <c r="AA40" s="170"/>
      <c r="AB40" s="36">
        <v>0</v>
      </c>
      <c r="AC40" s="165">
        <v>0</v>
      </c>
      <c r="AD40" s="170"/>
      <c r="AE40" s="36">
        <v>0</v>
      </c>
      <c r="AF40" s="165">
        <v>0</v>
      </c>
      <c r="AG40" s="170"/>
      <c r="AH40" s="88" t="s">
        <v>72</v>
      </c>
      <c r="AI40" s="36"/>
      <c r="AJ40" s="36"/>
      <c r="AK40" s="36"/>
      <c r="AL40" s="36"/>
      <c r="AM40" s="36"/>
      <c r="AN40" s="36"/>
      <c r="AO40" s="36"/>
      <c r="AP40" s="36"/>
      <c r="AQ40" s="36"/>
      <c r="AR40" s="36"/>
      <c r="AS40" s="36"/>
      <c r="AT40" s="36"/>
      <c r="AU40" s="36"/>
      <c r="AV40" s="36"/>
      <c r="AW40" s="36"/>
      <c r="AX40" s="36"/>
      <c r="AY40" s="36"/>
      <c r="AZ40" s="36"/>
      <c r="BA40" s="36"/>
      <c r="BB40" s="36">
        <v>0</v>
      </c>
    </row>
    <row r="41" spans="1:54" x14ac:dyDescent="0.3">
      <c r="A41" s="36"/>
      <c r="B41" s="36"/>
      <c r="C41" s="36"/>
      <c r="D41" s="36" t="s">
        <v>74</v>
      </c>
      <c r="E41" s="36">
        <v>0</v>
      </c>
      <c r="F41" s="52">
        <v>0</v>
      </c>
      <c r="G41" s="36">
        <v>0</v>
      </c>
      <c r="H41" s="52">
        <v>0</v>
      </c>
      <c r="I41" s="36">
        <v>125622</v>
      </c>
      <c r="J41" s="36">
        <v>0</v>
      </c>
      <c r="K41" s="52">
        <v>0</v>
      </c>
      <c r="L41" s="53">
        <v>17242</v>
      </c>
      <c r="M41" s="54" t="s">
        <v>201</v>
      </c>
      <c r="N41" s="52">
        <v>0</v>
      </c>
      <c r="O41" s="52">
        <v>0</v>
      </c>
      <c r="P41" s="53">
        <v>142864</v>
      </c>
      <c r="Q41" s="163">
        <v>1.0192243755812461E-2</v>
      </c>
      <c r="R41" s="88" t="s">
        <v>74</v>
      </c>
      <c r="S41" s="36">
        <v>4032</v>
      </c>
      <c r="T41" s="164">
        <v>6.754662677305707E-3</v>
      </c>
      <c r="U41" s="88" t="s">
        <v>74</v>
      </c>
      <c r="V41" s="36">
        <v>595</v>
      </c>
      <c r="W41" s="165">
        <v>0.17530420435461536</v>
      </c>
      <c r="X41" s="173"/>
      <c r="Y41" s="36">
        <v>11680</v>
      </c>
      <c r="Z41" s="165">
        <v>2.3127116871241656E-3</v>
      </c>
      <c r="AA41" s="170"/>
      <c r="AB41" s="36">
        <v>57000</v>
      </c>
      <c r="AC41" s="165">
        <v>1.2224021274086148E-2</v>
      </c>
      <c r="AD41" s="170"/>
      <c r="AE41" s="36">
        <v>0</v>
      </c>
      <c r="AF41" s="165">
        <v>0</v>
      </c>
      <c r="AG41" s="170"/>
      <c r="AH41" s="88" t="s">
        <v>74</v>
      </c>
      <c r="AI41" s="36"/>
      <c r="AJ41" s="36"/>
      <c r="AK41" s="36"/>
      <c r="AL41" s="36">
        <v>770</v>
      </c>
      <c r="AM41" s="36"/>
      <c r="AN41" s="36">
        <v>3850</v>
      </c>
      <c r="AO41" s="36"/>
      <c r="AP41" s="36"/>
      <c r="AQ41" s="36"/>
      <c r="AR41" s="36"/>
      <c r="AS41" s="36"/>
      <c r="AT41" s="36"/>
      <c r="AU41" s="36"/>
      <c r="AV41" s="36">
        <v>4720</v>
      </c>
      <c r="AW41" s="36"/>
      <c r="AX41" s="36"/>
      <c r="AY41" s="36"/>
      <c r="AZ41" s="36"/>
      <c r="BA41" s="36">
        <v>2340</v>
      </c>
      <c r="BB41" s="36">
        <v>11680</v>
      </c>
    </row>
    <row r="42" spans="1:54" x14ac:dyDescent="0.3">
      <c r="A42" s="36"/>
      <c r="B42" s="36"/>
      <c r="C42" s="36"/>
      <c r="D42" s="36" t="s">
        <v>76</v>
      </c>
      <c r="E42" s="36">
        <v>0</v>
      </c>
      <c r="F42" s="52">
        <v>0</v>
      </c>
      <c r="G42" s="36">
        <v>0</v>
      </c>
      <c r="H42" s="52">
        <v>0</v>
      </c>
      <c r="I42" s="36">
        <v>0</v>
      </c>
      <c r="J42" s="36">
        <v>60984</v>
      </c>
      <c r="K42" s="52">
        <v>0</v>
      </c>
      <c r="L42" s="52">
        <v>0</v>
      </c>
      <c r="M42" s="54" t="s">
        <v>201</v>
      </c>
      <c r="N42" s="52">
        <v>0</v>
      </c>
      <c r="O42" s="54" t="s">
        <v>201</v>
      </c>
      <c r="P42" s="53">
        <v>60984</v>
      </c>
      <c r="Q42" s="163">
        <v>5.1533371231190219E-3</v>
      </c>
      <c r="R42" s="88" t="s">
        <v>76</v>
      </c>
      <c r="S42" s="36">
        <v>3473</v>
      </c>
      <c r="T42" s="164">
        <v>5.8181903467963095E-3</v>
      </c>
      <c r="U42" s="88" t="s">
        <v>76</v>
      </c>
      <c r="V42" s="36">
        <v>50</v>
      </c>
      <c r="W42" s="165">
        <v>1.4731445744085326E-2</v>
      </c>
      <c r="X42" s="173"/>
      <c r="Y42" s="36">
        <v>21155</v>
      </c>
      <c r="Z42" s="165">
        <v>4.1888198408486068E-3</v>
      </c>
      <c r="AA42" s="170"/>
      <c r="AB42" s="36">
        <v>6700</v>
      </c>
      <c r="AC42" s="165">
        <v>1.4368586409890735E-3</v>
      </c>
      <c r="AD42" s="170"/>
      <c r="AE42" s="36">
        <v>0</v>
      </c>
      <c r="AF42" s="165">
        <v>0</v>
      </c>
      <c r="AG42" s="170"/>
      <c r="AH42" s="88" t="s">
        <v>76</v>
      </c>
      <c r="AI42" s="36"/>
      <c r="AJ42" s="36"/>
      <c r="AK42" s="36"/>
      <c r="AL42" s="36">
        <v>12665</v>
      </c>
      <c r="AM42" s="36"/>
      <c r="AN42" s="36"/>
      <c r="AO42" s="36"/>
      <c r="AP42" s="36"/>
      <c r="AQ42" s="36"/>
      <c r="AR42" s="36"/>
      <c r="AS42" s="36"/>
      <c r="AT42" s="36"/>
      <c r="AU42" s="36"/>
      <c r="AV42" s="36">
        <v>1740</v>
      </c>
      <c r="AW42" s="36"/>
      <c r="AX42" s="36"/>
      <c r="AY42" s="36"/>
      <c r="AZ42" s="36"/>
      <c r="BA42" s="36">
        <v>6750</v>
      </c>
      <c r="BB42" s="36">
        <v>21155</v>
      </c>
    </row>
    <row r="43" spans="1:54" x14ac:dyDescent="0.3">
      <c r="A43" s="36"/>
      <c r="B43" s="36"/>
      <c r="C43" s="36"/>
      <c r="D43" s="36" t="s">
        <v>78</v>
      </c>
      <c r="E43" s="36">
        <v>0</v>
      </c>
      <c r="F43" s="52">
        <v>0</v>
      </c>
      <c r="G43" s="36">
        <v>0</v>
      </c>
      <c r="H43" s="52">
        <v>0</v>
      </c>
      <c r="I43" s="36">
        <v>0</v>
      </c>
      <c r="J43" s="36">
        <v>0</v>
      </c>
      <c r="K43" s="52">
        <v>0</v>
      </c>
      <c r="L43" s="52">
        <v>0</v>
      </c>
      <c r="M43" s="52">
        <v>0</v>
      </c>
      <c r="N43" s="52">
        <v>0</v>
      </c>
      <c r="O43" s="52">
        <v>0</v>
      </c>
      <c r="P43" s="52">
        <v>0</v>
      </c>
      <c r="Q43" s="163">
        <v>0</v>
      </c>
      <c r="R43" s="88" t="s">
        <v>78</v>
      </c>
      <c r="S43" s="36">
        <v>24420</v>
      </c>
      <c r="T43" s="164">
        <v>4.0909936155705699E-2</v>
      </c>
      <c r="U43" s="88" t="s">
        <v>78</v>
      </c>
      <c r="V43" s="36">
        <v>0</v>
      </c>
      <c r="W43" s="165">
        <v>0</v>
      </c>
      <c r="X43" s="173"/>
      <c r="Y43" s="36">
        <v>0</v>
      </c>
      <c r="Z43" s="165">
        <v>0</v>
      </c>
      <c r="AA43" s="170"/>
      <c r="AB43" s="36">
        <v>0</v>
      </c>
      <c r="AC43" s="165">
        <v>0</v>
      </c>
      <c r="AD43" s="170"/>
      <c r="AE43" s="36">
        <v>0</v>
      </c>
      <c r="AF43" s="165">
        <v>0</v>
      </c>
      <c r="AG43" s="170"/>
      <c r="AH43" s="88" t="s">
        <v>78</v>
      </c>
      <c r="AI43" s="36"/>
      <c r="AJ43" s="36"/>
      <c r="AK43" s="36"/>
      <c r="AL43" s="36"/>
      <c r="AM43" s="36"/>
      <c r="AN43" s="36"/>
      <c r="AO43" s="36"/>
      <c r="AP43" s="36"/>
      <c r="AQ43" s="36"/>
      <c r="AR43" s="36"/>
      <c r="AS43" s="36"/>
      <c r="AT43" s="36"/>
      <c r="AU43" s="36"/>
      <c r="AV43" s="36"/>
      <c r="AW43" s="36"/>
      <c r="AX43" s="36"/>
      <c r="AY43" s="36"/>
      <c r="AZ43" s="36"/>
      <c r="BA43" s="36"/>
      <c r="BB43" s="36">
        <v>0</v>
      </c>
    </row>
    <row r="44" spans="1:54" x14ac:dyDescent="0.3">
      <c r="A44" s="36"/>
      <c r="B44" s="36"/>
      <c r="C44" s="36"/>
      <c r="D44" s="36" t="s">
        <v>82</v>
      </c>
      <c r="E44" s="36">
        <v>0</v>
      </c>
      <c r="F44" s="52">
        <v>0</v>
      </c>
      <c r="G44" s="36">
        <v>0</v>
      </c>
      <c r="H44" s="52">
        <v>0</v>
      </c>
      <c r="I44" s="36">
        <v>0</v>
      </c>
      <c r="J44" s="36">
        <v>12988</v>
      </c>
      <c r="K44" s="52">
        <v>0</v>
      </c>
      <c r="L44" s="52">
        <v>0</v>
      </c>
      <c r="M44" s="52">
        <v>0</v>
      </c>
      <c r="N44" s="52">
        <v>0</v>
      </c>
      <c r="O44" s="53">
        <v>102275</v>
      </c>
      <c r="P44" s="53">
        <v>115263</v>
      </c>
      <c r="Q44" s="163">
        <v>7.245502684682434E-3</v>
      </c>
      <c r="R44" s="88" t="s">
        <v>82</v>
      </c>
      <c r="S44" s="36">
        <v>0</v>
      </c>
      <c r="T44" s="164">
        <v>0</v>
      </c>
      <c r="U44" s="88" t="s">
        <v>82</v>
      </c>
      <c r="V44" s="36">
        <v>9.9</v>
      </c>
      <c r="W44" s="165">
        <v>2.9168262573288943E-3</v>
      </c>
      <c r="X44" s="173"/>
      <c r="Y44" s="36">
        <v>4680</v>
      </c>
      <c r="Z44" s="165">
        <v>9.2666872395043634E-4</v>
      </c>
      <c r="AA44" s="170"/>
      <c r="AB44" s="36">
        <v>2500</v>
      </c>
      <c r="AC44" s="165">
        <v>5.3614128395114685E-4</v>
      </c>
      <c r="AD44" s="170"/>
      <c r="AE44" s="36">
        <v>0</v>
      </c>
      <c r="AF44" s="165">
        <v>0</v>
      </c>
      <c r="AG44" s="170"/>
      <c r="AH44" s="88" t="s">
        <v>82</v>
      </c>
      <c r="AI44" s="36"/>
      <c r="AJ44" s="36"/>
      <c r="AK44" s="36"/>
      <c r="AL44" s="36"/>
      <c r="AM44" s="36"/>
      <c r="AN44" s="36"/>
      <c r="AO44" s="36"/>
      <c r="AP44" s="36"/>
      <c r="AQ44" s="36"/>
      <c r="AR44" s="36"/>
      <c r="AS44" s="36"/>
      <c r="AT44" s="36"/>
      <c r="AU44" s="36"/>
      <c r="AV44" s="36">
        <v>4680</v>
      </c>
      <c r="AW44" s="36"/>
      <c r="AX44" s="36"/>
      <c r="AY44" s="36"/>
      <c r="AZ44" s="36"/>
      <c r="BA44" s="36"/>
      <c r="BB44" s="36">
        <v>4680</v>
      </c>
    </row>
    <row r="45" spans="1:54" x14ac:dyDescent="0.3">
      <c r="A45" s="36"/>
      <c r="B45" s="36"/>
      <c r="C45" s="36"/>
      <c r="D45" s="36" t="s">
        <v>84</v>
      </c>
      <c r="E45" s="36">
        <v>0</v>
      </c>
      <c r="F45" s="52">
        <v>0</v>
      </c>
      <c r="G45" s="36">
        <v>0</v>
      </c>
      <c r="H45" s="52">
        <v>0</v>
      </c>
      <c r="I45" s="36">
        <v>0</v>
      </c>
      <c r="J45" s="36">
        <v>0</v>
      </c>
      <c r="K45" s="52">
        <v>0</v>
      </c>
      <c r="L45" s="52">
        <v>0</v>
      </c>
      <c r="M45" s="52">
        <v>0</v>
      </c>
      <c r="N45" s="52">
        <v>0</v>
      </c>
      <c r="O45" s="52">
        <v>0</v>
      </c>
      <c r="P45" s="52">
        <v>0</v>
      </c>
      <c r="Q45" s="163">
        <v>0</v>
      </c>
      <c r="R45" s="88" t="s">
        <v>84</v>
      </c>
      <c r="S45" s="36">
        <v>0</v>
      </c>
      <c r="T45" s="164">
        <v>0</v>
      </c>
      <c r="U45" s="88" t="s">
        <v>84</v>
      </c>
      <c r="V45" s="36">
        <v>0</v>
      </c>
      <c r="W45" s="165">
        <v>0</v>
      </c>
      <c r="X45" s="173"/>
      <c r="Y45" s="36">
        <v>0</v>
      </c>
      <c r="Z45" s="165">
        <v>0</v>
      </c>
      <c r="AA45" s="170"/>
      <c r="AB45" s="36">
        <v>0</v>
      </c>
      <c r="AC45" s="165">
        <v>0</v>
      </c>
      <c r="AD45" s="170"/>
      <c r="AE45" s="36">
        <v>0</v>
      </c>
      <c r="AF45" s="165">
        <v>0</v>
      </c>
      <c r="AG45" s="170"/>
      <c r="AH45" s="88" t="s">
        <v>84</v>
      </c>
      <c r="AI45" s="36"/>
      <c r="AJ45" s="36"/>
      <c r="AK45" s="36"/>
      <c r="AL45" s="36"/>
      <c r="AM45" s="36"/>
      <c r="AN45" s="36"/>
      <c r="AO45" s="36"/>
      <c r="AP45" s="36"/>
      <c r="AQ45" s="36"/>
      <c r="AR45" s="36"/>
      <c r="AS45" s="36"/>
      <c r="AT45" s="36"/>
      <c r="AU45" s="36"/>
      <c r="AV45" s="36"/>
      <c r="AW45" s="36"/>
      <c r="AX45" s="36"/>
      <c r="AY45" s="36"/>
      <c r="AZ45" s="36"/>
      <c r="BA45" s="36"/>
      <c r="BB45" s="36">
        <v>0</v>
      </c>
    </row>
    <row r="46" spans="1:54" x14ac:dyDescent="0.3">
      <c r="A46" s="36"/>
      <c r="B46" s="36"/>
      <c r="C46" s="36"/>
      <c r="D46" s="36" t="s">
        <v>86</v>
      </c>
      <c r="E46" s="36">
        <v>0</v>
      </c>
      <c r="F46" s="52">
        <v>0</v>
      </c>
      <c r="G46" s="36">
        <v>0</v>
      </c>
      <c r="H46" s="52">
        <v>0</v>
      </c>
      <c r="I46" s="36">
        <v>204345</v>
      </c>
      <c r="J46" s="36">
        <v>0</v>
      </c>
      <c r="K46" s="54" t="s">
        <v>201</v>
      </c>
      <c r="L46" s="54" t="s">
        <v>201</v>
      </c>
      <c r="M46" s="54" t="s">
        <v>201</v>
      </c>
      <c r="N46" s="52">
        <v>0</v>
      </c>
      <c r="O46" s="52">
        <v>0</v>
      </c>
      <c r="P46" s="53">
        <v>204345</v>
      </c>
      <c r="Q46" s="163">
        <v>1.7182899043954085E-2</v>
      </c>
      <c r="R46" s="88" t="s">
        <v>86</v>
      </c>
      <c r="S46" s="36">
        <v>25245</v>
      </c>
      <c r="T46" s="164">
        <v>4.2292028593398458E-2</v>
      </c>
      <c r="U46" s="88" t="s">
        <v>86</v>
      </c>
      <c r="V46" s="36">
        <v>27</v>
      </c>
      <c r="W46" s="165">
        <v>7.9549807018060754E-3</v>
      </c>
      <c r="X46" s="173"/>
      <c r="Y46" s="36">
        <v>371585</v>
      </c>
      <c r="Z46" s="165">
        <v>7.3576110638701467E-2</v>
      </c>
      <c r="AA46" s="170"/>
      <c r="AB46" s="36">
        <v>77000</v>
      </c>
      <c r="AC46" s="165">
        <v>1.6513151545695322E-2</v>
      </c>
      <c r="AD46" s="170"/>
      <c r="AE46" s="36">
        <v>0</v>
      </c>
      <c r="AF46" s="165">
        <v>0</v>
      </c>
      <c r="AG46" s="170"/>
      <c r="AH46" s="88" t="s">
        <v>86</v>
      </c>
      <c r="AI46" s="36"/>
      <c r="AJ46" s="36"/>
      <c r="AK46" s="36"/>
      <c r="AL46" s="36">
        <v>54450</v>
      </c>
      <c r="AM46" s="36">
        <v>55400</v>
      </c>
      <c r="AN46" s="36"/>
      <c r="AO46" s="36"/>
      <c r="AP46" s="36">
        <v>24215</v>
      </c>
      <c r="AQ46" s="36"/>
      <c r="AR46" s="36"/>
      <c r="AS46" s="36"/>
      <c r="AT46" s="36"/>
      <c r="AU46" s="36"/>
      <c r="AV46" s="36"/>
      <c r="AW46" s="36">
        <v>224950</v>
      </c>
      <c r="AX46" s="36"/>
      <c r="AY46" s="36"/>
      <c r="AZ46" s="36">
        <v>2560</v>
      </c>
      <c r="BA46" s="36">
        <v>10010</v>
      </c>
      <c r="BB46" s="36">
        <v>371585</v>
      </c>
    </row>
    <row r="47" spans="1:54" x14ac:dyDescent="0.3">
      <c r="A47" s="36"/>
      <c r="B47" s="36"/>
      <c r="C47" s="36"/>
      <c r="D47" s="36" t="s">
        <v>90</v>
      </c>
      <c r="E47" s="36">
        <v>0</v>
      </c>
      <c r="F47" s="52">
        <v>0</v>
      </c>
      <c r="G47" s="36">
        <v>0</v>
      </c>
      <c r="H47" s="52">
        <v>0</v>
      </c>
      <c r="I47" s="54" t="s">
        <v>201</v>
      </c>
      <c r="J47" s="36">
        <v>0</v>
      </c>
      <c r="K47" s="52">
        <v>0</v>
      </c>
      <c r="L47" s="52">
        <v>0</v>
      </c>
      <c r="M47" s="54" t="s">
        <v>201</v>
      </c>
      <c r="N47" s="52">
        <v>0</v>
      </c>
      <c r="O47" s="52">
        <v>0</v>
      </c>
      <c r="P47" s="52">
        <v>0</v>
      </c>
      <c r="Q47" s="163">
        <v>1.217571364890866E-3</v>
      </c>
      <c r="R47" s="88" t="s">
        <v>90</v>
      </c>
      <c r="S47" s="36">
        <v>0</v>
      </c>
      <c r="T47" s="164">
        <v>0</v>
      </c>
      <c r="U47" s="88" t="s">
        <v>90</v>
      </c>
      <c r="V47" s="36">
        <v>290</v>
      </c>
      <c r="W47" s="165">
        <v>8.5442385315694883E-2</v>
      </c>
      <c r="X47" s="173"/>
      <c r="Y47" s="36">
        <v>21000</v>
      </c>
      <c r="Z47" s="165">
        <v>4.1581288895211881E-3</v>
      </c>
      <c r="AA47" s="170"/>
      <c r="AB47" s="36">
        <v>13500</v>
      </c>
      <c r="AC47" s="165">
        <v>2.8951629333361928E-3</v>
      </c>
      <c r="AD47" s="170"/>
      <c r="AE47" s="36">
        <v>0</v>
      </c>
      <c r="AF47" s="165">
        <v>0</v>
      </c>
      <c r="AG47" s="170"/>
      <c r="AH47" s="88" t="s">
        <v>90</v>
      </c>
      <c r="AI47" s="36"/>
      <c r="AJ47" s="36"/>
      <c r="AK47" s="36"/>
      <c r="AL47" s="36"/>
      <c r="AM47" s="36"/>
      <c r="AN47" s="36"/>
      <c r="AO47" s="36"/>
      <c r="AP47" s="36"/>
      <c r="AQ47" s="36"/>
      <c r="AR47" s="36"/>
      <c r="AS47" s="36"/>
      <c r="AT47" s="36"/>
      <c r="AU47" s="36"/>
      <c r="AV47" s="36">
        <v>21000</v>
      </c>
      <c r="AW47" s="36"/>
      <c r="AX47" s="36"/>
      <c r="AY47" s="36"/>
      <c r="AZ47" s="36"/>
      <c r="BA47" s="36"/>
      <c r="BB47" s="36">
        <v>21000</v>
      </c>
    </row>
    <row r="48" spans="1:54" x14ac:dyDescent="0.3">
      <c r="A48" s="36"/>
      <c r="B48" s="36"/>
      <c r="C48" s="36"/>
      <c r="D48" s="36" t="s">
        <v>94</v>
      </c>
      <c r="E48" s="36">
        <v>0</v>
      </c>
      <c r="F48" s="52">
        <v>0</v>
      </c>
      <c r="G48" s="36">
        <v>0</v>
      </c>
      <c r="H48" s="52">
        <v>0</v>
      </c>
      <c r="I48" s="36">
        <v>0</v>
      </c>
      <c r="J48" s="36">
        <v>0</v>
      </c>
      <c r="K48" s="52">
        <v>0</v>
      </c>
      <c r="L48" s="52">
        <v>0</v>
      </c>
      <c r="M48" s="52">
        <v>0</v>
      </c>
      <c r="N48" s="52">
        <v>0</v>
      </c>
      <c r="O48" s="52">
        <v>0</v>
      </c>
      <c r="P48" s="52">
        <v>0</v>
      </c>
      <c r="Q48" s="163">
        <v>0</v>
      </c>
      <c r="R48" s="88" t="s">
        <v>94</v>
      </c>
      <c r="S48" s="36">
        <v>0</v>
      </c>
      <c r="T48" s="164">
        <v>0</v>
      </c>
      <c r="U48" s="88" t="s">
        <v>94</v>
      </c>
      <c r="V48" s="36">
        <v>0</v>
      </c>
      <c r="W48" s="165">
        <v>0</v>
      </c>
      <c r="X48" s="173"/>
      <c r="Y48" s="36">
        <v>0</v>
      </c>
      <c r="Z48" s="165">
        <v>0</v>
      </c>
      <c r="AA48" s="170"/>
      <c r="AB48" s="36">
        <v>0</v>
      </c>
      <c r="AC48" s="165">
        <v>0</v>
      </c>
      <c r="AD48" s="170"/>
      <c r="AE48" s="36">
        <v>0</v>
      </c>
      <c r="AF48" s="165">
        <v>0</v>
      </c>
      <c r="AG48" s="170"/>
      <c r="AH48" s="88" t="s">
        <v>94</v>
      </c>
      <c r="AI48" s="36"/>
      <c r="AJ48" s="36"/>
      <c r="AK48" s="36"/>
      <c r="AL48" s="36"/>
      <c r="AM48" s="36"/>
      <c r="AN48" s="36"/>
      <c r="AO48" s="36"/>
      <c r="AP48" s="36"/>
      <c r="AQ48" s="36"/>
      <c r="AR48" s="36"/>
      <c r="AS48" s="36"/>
      <c r="AT48" s="36"/>
      <c r="AU48" s="36"/>
      <c r="AV48" s="36"/>
      <c r="AW48" s="36"/>
      <c r="AX48" s="36"/>
      <c r="AY48" s="36"/>
      <c r="AZ48" s="36"/>
      <c r="BA48" s="36"/>
      <c r="BB48" s="36">
        <v>0</v>
      </c>
    </row>
    <row r="49" spans="1:54" x14ac:dyDescent="0.3">
      <c r="A49" s="36"/>
      <c r="B49" s="36"/>
      <c r="C49" s="36"/>
      <c r="D49" s="36" t="s">
        <v>96</v>
      </c>
      <c r="E49" s="36">
        <v>0</v>
      </c>
      <c r="F49" s="52">
        <v>0</v>
      </c>
      <c r="G49" s="36">
        <v>0</v>
      </c>
      <c r="H49" s="52">
        <v>0</v>
      </c>
      <c r="I49" s="36">
        <v>0</v>
      </c>
      <c r="J49" s="54" t="s">
        <v>201</v>
      </c>
      <c r="K49" s="52">
        <v>0</v>
      </c>
      <c r="L49" s="52">
        <v>0</v>
      </c>
      <c r="M49" s="52">
        <v>0</v>
      </c>
      <c r="N49" s="52">
        <v>0</v>
      </c>
      <c r="O49" s="52">
        <v>0</v>
      </c>
      <c r="P49" s="52">
        <v>0</v>
      </c>
      <c r="Q49" s="163">
        <v>1.4454438453538794E-3</v>
      </c>
      <c r="R49" s="88" t="s">
        <v>96</v>
      </c>
      <c r="S49" s="36">
        <v>0</v>
      </c>
      <c r="T49" s="164">
        <v>0</v>
      </c>
      <c r="U49" s="88" t="s">
        <v>96</v>
      </c>
      <c r="V49" s="36">
        <v>0</v>
      </c>
      <c r="W49" s="165">
        <v>0</v>
      </c>
      <c r="X49" s="173"/>
      <c r="Y49" s="36">
        <v>10400</v>
      </c>
      <c r="Z49" s="165">
        <v>2.0592638310009694E-3</v>
      </c>
      <c r="AA49" s="170"/>
      <c r="AB49" s="36">
        <v>0</v>
      </c>
      <c r="AC49" s="165">
        <v>0</v>
      </c>
      <c r="AD49" s="170"/>
      <c r="AE49" s="36">
        <v>0</v>
      </c>
      <c r="AF49" s="165">
        <v>0</v>
      </c>
      <c r="AG49" s="170"/>
      <c r="AH49" s="88" t="s">
        <v>96</v>
      </c>
      <c r="AI49" s="36"/>
      <c r="AJ49" s="36"/>
      <c r="AK49" s="36"/>
      <c r="AL49" s="36"/>
      <c r="AM49" s="36"/>
      <c r="AN49" s="36"/>
      <c r="AO49" s="36"/>
      <c r="AP49" s="36"/>
      <c r="AQ49" s="36"/>
      <c r="AR49" s="36"/>
      <c r="AS49" s="36"/>
      <c r="AT49" s="36"/>
      <c r="AU49" s="36"/>
      <c r="AV49" s="36">
        <v>10400</v>
      </c>
      <c r="AW49" s="36"/>
      <c r="AX49" s="36"/>
      <c r="AY49" s="36"/>
      <c r="AZ49" s="36"/>
      <c r="BA49" s="36"/>
      <c r="BB49" s="36">
        <v>10400</v>
      </c>
    </row>
    <row r="50" spans="1:54" x14ac:dyDescent="0.3">
      <c r="A50" s="36"/>
      <c r="B50" s="36"/>
      <c r="C50" s="36"/>
      <c r="D50" s="36" t="s">
        <v>98</v>
      </c>
      <c r="E50" s="36">
        <v>0</v>
      </c>
      <c r="F50" s="52">
        <v>0</v>
      </c>
      <c r="G50" s="36">
        <v>0</v>
      </c>
      <c r="H50" s="52">
        <v>0</v>
      </c>
      <c r="I50" s="36">
        <v>0</v>
      </c>
      <c r="J50" s="36">
        <v>0</v>
      </c>
      <c r="K50" s="52">
        <v>0</v>
      </c>
      <c r="L50" s="52">
        <v>0</v>
      </c>
      <c r="M50" s="52">
        <v>0</v>
      </c>
      <c r="N50" s="52">
        <v>0</v>
      </c>
      <c r="O50" s="52">
        <v>0</v>
      </c>
      <c r="P50" s="52">
        <v>0</v>
      </c>
      <c r="Q50" s="163">
        <v>0</v>
      </c>
      <c r="R50" s="88" t="s">
        <v>98</v>
      </c>
      <c r="S50" s="36">
        <v>0</v>
      </c>
      <c r="T50" s="164">
        <v>0</v>
      </c>
      <c r="U50" s="88" t="s">
        <v>98</v>
      </c>
      <c r="V50" s="36">
        <v>0</v>
      </c>
      <c r="W50" s="165">
        <v>0</v>
      </c>
      <c r="X50" s="173"/>
      <c r="Y50" s="36">
        <v>0</v>
      </c>
      <c r="Z50" s="165">
        <v>0</v>
      </c>
      <c r="AA50" s="170"/>
      <c r="AB50" s="36">
        <v>0</v>
      </c>
      <c r="AC50" s="165">
        <v>0</v>
      </c>
      <c r="AD50" s="170"/>
      <c r="AE50" s="36">
        <v>0</v>
      </c>
      <c r="AF50" s="165">
        <v>0</v>
      </c>
      <c r="AG50" s="170"/>
      <c r="AH50" s="88" t="s">
        <v>98</v>
      </c>
      <c r="AI50" s="36"/>
      <c r="AJ50" s="36"/>
      <c r="AK50" s="36"/>
      <c r="AL50" s="36"/>
      <c r="AM50" s="36"/>
      <c r="AN50" s="36"/>
      <c r="AO50" s="36"/>
      <c r="AP50" s="36"/>
      <c r="AQ50" s="36"/>
      <c r="AR50" s="36"/>
      <c r="AS50" s="36"/>
      <c r="AT50" s="36"/>
      <c r="AU50" s="36"/>
      <c r="AV50" s="36"/>
      <c r="AW50" s="36"/>
      <c r="AX50" s="36"/>
      <c r="AY50" s="36"/>
      <c r="AZ50" s="36"/>
      <c r="BA50" s="36"/>
      <c r="BB50" s="36">
        <v>0</v>
      </c>
    </row>
    <row r="51" spans="1:54" x14ac:dyDescent="0.3">
      <c r="A51" s="36"/>
      <c r="B51" s="36"/>
      <c r="C51" s="36"/>
      <c r="D51" s="36" t="s">
        <v>100</v>
      </c>
      <c r="E51" s="36">
        <v>0</v>
      </c>
      <c r="F51" s="52">
        <v>0</v>
      </c>
      <c r="G51" s="36">
        <v>0</v>
      </c>
      <c r="H51" s="52">
        <v>0</v>
      </c>
      <c r="I51" s="36">
        <v>0</v>
      </c>
      <c r="J51" s="36">
        <v>0</v>
      </c>
      <c r="K51" s="52">
        <v>0</v>
      </c>
      <c r="L51" s="52">
        <v>0</v>
      </c>
      <c r="M51" s="54" t="s">
        <v>201</v>
      </c>
      <c r="N51" s="52">
        <v>0</v>
      </c>
      <c r="O51" s="54" t="s">
        <v>201</v>
      </c>
      <c r="P51" s="52">
        <v>0</v>
      </c>
      <c r="Q51" s="163">
        <v>1.3198455801028447E-3</v>
      </c>
      <c r="R51" s="88" t="s">
        <v>100</v>
      </c>
      <c r="S51" s="36">
        <v>0</v>
      </c>
      <c r="T51" s="164">
        <v>0</v>
      </c>
      <c r="U51" s="88" t="s">
        <v>100</v>
      </c>
      <c r="V51" s="36">
        <v>0</v>
      </c>
      <c r="W51" s="165">
        <v>0</v>
      </c>
      <c r="X51" s="173"/>
      <c r="Y51" s="36">
        <v>0</v>
      </c>
      <c r="Z51" s="165">
        <v>0</v>
      </c>
      <c r="AA51" s="170"/>
      <c r="AB51" s="36">
        <v>0</v>
      </c>
      <c r="AC51" s="165">
        <v>0</v>
      </c>
      <c r="AD51" s="170"/>
      <c r="AE51" s="36">
        <v>0</v>
      </c>
      <c r="AF51" s="165">
        <v>0</v>
      </c>
      <c r="AG51" s="170"/>
      <c r="AH51" s="88" t="s">
        <v>100</v>
      </c>
      <c r="AI51" s="36"/>
      <c r="AJ51" s="36"/>
      <c r="AK51" s="36"/>
      <c r="AL51" s="36"/>
      <c r="AM51" s="36"/>
      <c r="AN51" s="36"/>
      <c r="AO51" s="36"/>
      <c r="AP51" s="36"/>
      <c r="AQ51" s="36"/>
      <c r="AR51" s="36"/>
      <c r="AS51" s="36"/>
      <c r="AT51" s="36"/>
      <c r="AU51" s="36"/>
      <c r="AV51" s="36"/>
      <c r="AW51" s="36"/>
      <c r="AX51" s="36"/>
      <c r="AY51" s="36"/>
      <c r="AZ51" s="36"/>
      <c r="BA51" s="36"/>
      <c r="BB51" s="36">
        <v>0</v>
      </c>
    </row>
    <row r="52" spans="1:54" x14ac:dyDescent="0.3">
      <c r="A52" s="36"/>
      <c r="B52" s="36"/>
      <c r="C52" s="36"/>
      <c r="D52" s="36" t="s">
        <v>102</v>
      </c>
      <c r="E52" s="36">
        <v>0</v>
      </c>
      <c r="F52" s="52">
        <v>0</v>
      </c>
      <c r="G52" s="54" t="s">
        <v>201</v>
      </c>
      <c r="H52" s="52">
        <v>0</v>
      </c>
      <c r="I52" s="36">
        <v>0</v>
      </c>
      <c r="J52" s="36">
        <v>24400</v>
      </c>
      <c r="K52" s="52">
        <v>0</v>
      </c>
      <c r="L52" s="52">
        <v>0</v>
      </c>
      <c r="M52" s="54" t="s">
        <v>201</v>
      </c>
      <c r="N52" s="52">
        <v>10416</v>
      </c>
      <c r="O52" s="52">
        <v>0</v>
      </c>
      <c r="P52" s="53">
        <v>34816</v>
      </c>
      <c r="Q52" s="163">
        <v>9.3932696661394102E-3</v>
      </c>
      <c r="R52" s="88" t="s">
        <v>102</v>
      </c>
      <c r="S52" s="36">
        <v>8892</v>
      </c>
      <c r="T52" s="164">
        <v>1.4896443582986694E-2</v>
      </c>
      <c r="U52" s="88" t="s">
        <v>102</v>
      </c>
      <c r="V52" s="36">
        <v>0</v>
      </c>
      <c r="W52" s="165">
        <v>0</v>
      </c>
      <c r="X52" s="173"/>
      <c r="Y52" s="36">
        <v>2500</v>
      </c>
      <c r="Z52" s="165">
        <v>4.9501534399061769E-4</v>
      </c>
      <c r="AA52" s="170"/>
      <c r="AB52" s="36">
        <v>11450</v>
      </c>
      <c r="AC52" s="165">
        <v>2.4555270804962523E-3</v>
      </c>
      <c r="AD52" s="170"/>
      <c r="AE52" s="36">
        <v>250</v>
      </c>
      <c r="AF52" s="165">
        <v>3.2480187085877611E-2</v>
      </c>
      <c r="AG52" s="170"/>
      <c r="AH52" s="88" t="s">
        <v>102</v>
      </c>
      <c r="AI52" s="36"/>
      <c r="AJ52" s="36"/>
      <c r="AK52" s="36"/>
      <c r="AL52" s="36"/>
      <c r="AM52" s="36"/>
      <c r="AN52" s="36"/>
      <c r="AO52" s="36"/>
      <c r="AP52" s="36"/>
      <c r="AQ52" s="36"/>
      <c r="AR52" s="36"/>
      <c r="AS52" s="36"/>
      <c r="AT52" s="36"/>
      <c r="AU52" s="36"/>
      <c r="AV52" s="36">
        <v>2500</v>
      </c>
      <c r="AW52" s="36"/>
      <c r="AX52" s="36"/>
      <c r="AY52" s="36"/>
      <c r="AZ52" s="36"/>
      <c r="BA52" s="36"/>
      <c r="BB52" s="36">
        <v>2500</v>
      </c>
    </row>
    <row r="53" spans="1:54" x14ac:dyDescent="0.3">
      <c r="A53" s="36"/>
      <c r="B53" s="36"/>
      <c r="C53" s="36"/>
      <c r="D53" s="36" t="s">
        <v>106</v>
      </c>
      <c r="E53" s="36">
        <v>0</v>
      </c>
      <c r="F53" s="52">
        <v>0</v>
      </c>
      <c r="G53" s="36">
        <v>0</v>
      </c>
      <c r="H53" s="52">
        <v>0</v>
      </c>
      <c r="I53" s="36">
        <v>0</v>
      </c>
      <c r="J53" s="36">
        <v>0</v>
      </c>
      <c r="K53" s="52">
        <v>0</v>
      </c>
      <c r="L53" s="52">
        <v>0</v>
      </c>
      <c r="M53" s="52">
        <v>0</v>
      </c>
      <c r="N53" s="52">
        <v>0</v>
      </c>
      <c r="O53" s="52">
        <v>0</v>
      </c>
      <c r="P53" s="52">
        <v>0</v>
      </c>
      <c r="Q53" s="163">
        <v>0</v>
      </c>
      <c r="R53" s="88" t="s">
        <v>106</v>
      </c>
      <c r="S53" s="36">
        <v>0</v>
      </c>
      <c r="T53" s="164">
        <v>0</v>
      </c>
      <c r="U53" s="88" t="s">
        <v>106</v>
      </c>
      <c r="V53" s="36">
        <v>0</v>
      </c>
      <c r="W53" s="165">
        <v>0</v>
      </c>
      <c r="X53" s="173"/>
      <c r="Y53" s="36">
        <v>15870</v>
      </c>
      <c r="Z53" s="165">
        <v>3.142357403652441E-3</v>
      </c>
      <c r="AA53" s="170"/>
      <c r="AB53" s="36">
        <v>0</v>
      </c>
      <c r="AC53" s="165">
        <v>0</v>
      </c>
      <c r="AD53" s="170"/>
      <c r="AE53" s="36">
        <v>0</v>
      </c>
      <c r="AF53" s="165">
        <v>0</v>
      </c>
      <c r="AG53" s="170"/>
      <c r="AH53" s="88" t="s">
        <v>106</v>
      </c>
      <c r="AI53" s="36"/>
      <c r="AJ53" s="36"/>
      <c r="AK53" s="36"/>
      <c r="AL53" s="36"/>
      <c r="AM53" s="36"/>
      <c r="AN53" s="36">
        <v>12500</v>
      </c>
      <c r="AO53" s="36"/>
      <c r="AP53" s="36"/>
      <c r="AQ53" s="36"/>
      <c r="AR53" s="36"/>
      <c r="AS53" s="36"/>
      <c r="AT53" s="36"/>
      <c r="AU53" s="36"/>
      <c r="AV53" s="36">
        <v>3370</v>
      </c>
      <c r="AW53" s="36"/>
      <c r="AX53" s="36"/>
      <c r="AY53" s="36"/>
      <c r="AZ53" s="36"/>
      <c r="BA53" s="36"/>
      <c r="BB53" s="36">
        <v>15870</v>
      </c>
    </row>
    <row r="54" spans="1:54" x14ac:dyDescent="0.3">
      <c r="A54" s="36"/>
      <c r="B54" s="36"/>
      <c r="C54" s="36"/>
      <c r="D54" s="36" t="s">
        <v>108</v>
      </c>
      <c r="E54" s="36">
        <v>0</v>
      </c>
      <c r="F54" s="52">
        <v>0</v>
      </c>
      <c r="G54" s="36">
        <v>0</v>
      </c>
      <c r="H54" s="52">
        <v>0</v>
      </c>
      <c r="I54" s="36">
        <v>0</v>
      </c>
      <c r="J54" s="36">
        <v>0</v>
      </c>
      <c r="K54" s="52">
        <v>0</v>
      </c>
      <c r="L54" s="52">
        <v>0</v>
      </c>
      <c r="M54" s="52">
        <v>0</v>
      </c>
      <c r="N54" s="52">
        <v>0</v>
      </c>
      <c r="O54" s="52">
        <v>0</v>
      </c>
      <c r="P54" s="52">
        <v>0</v>
      </c>
      <c r="Q54" s="163">
        <v>0</v>
      </c>
      <c r="R54" s="88" t="s">
        <v>108</v>
      </c>
      <c r="S54" s="36">
        <v>0</v>
      </c>
      <c r="T54" s="164">
        <v>0</v>
      </c>
      <c r="U54" s="88" t="s">
        <v>108</v>
      </c>
      <c r="V54" s="36">
        <v>6.4</v>
      </c>
      <c r="W54" s="165">
        <v>1.8856250552429217E-3</v>
      </c>
      <c r="X54" s="173"/>
      <c r="Y54" s="36">
        <v>0</v>
      </c>
      <c r="Z54" s="165">
        <v>0</v>
      </c>
      <c r="AA54" s="170"/>
      <c r="AB54" s="36">
        <v>0</v>
      </c>
      <c r="AC54" s="165">
        <v>0</v>
      </c>
      <c r="AD54" s="170"/>
      <c r="AE54" s="36">
        <v>0</v>
      </c>
      <c r="AF54" s="165">
        <v>0</v>
      </c>
      <c r="AG54" s="170"/>
      <c r="AH54" s="88" t="s">
        <v>108</v>
      </c>
      <c r="AI54" s="36"/>
      <c r="AJ54" s="36"/>
      <c r="AK54" s="36"/>
      <c r="AL54" s="36"/>
      <c r="AM54" s="36"/>
      <c r="AN54" s="36"/>
      <c r="AO54" s="36"/>
      <c r="AP54" s="36"/>
      <c r="AQ54" s="36"/>
      <c r="AR54" s="36"/>
      <c r="AS54" s="36"/>
      <c r="AT54" s="36"/>
      <c r="AU54" s="36"/>
      <c r="AV54" s="36"/>
      <c r="AW54" s="36"/>
      <c r="AX54" s="36"/>
      <c r="AY54" s="36"/>
      <c r="AZ54" s="36"/>
      <c r="BA54" s="36"/>
      <c r="BB54" s="36">
        <v>0</v>
      </c>
    </row>
    <row r="55" spans="1:54" x14ac:dyDescent="0.3">
      <c r="A55" s="36"/>
      <c r="B55" s="36"/>
      <c r="C55" s="36"/>
      <c r="D55" s="36" t="s">
        <v>110</v>
      </c>
      <c r="E55" s="36">
        <v>0</v>
      </c>
      <c r="F55" s="52">
        <v>0</v>
      </c>
      <c r="G55" s="36">
        <v>0</v>
      </c>
      <c r="H55" s="52">
        <v>0</v>
      </c>
      <c r="I55" s="36">
        <v>0</v>
      </c>
      <c r="J55" s="36">
        <v>0</v>
      </c>
      <c r="K55" s="52">
        <v>0</v>
      </c>
      <c r="L55" s="52">
        <v>0</v>
      </c>
      <c r="M55" s="52">
        <v>0</v>
      </c>
      <c r="N55" s="52">
        <v>0</v>
      </c>
      <c r="O55" s="54" t="s">
        <v>201</v>
      </c>
      <c r="P55" s="52">
        <v>0</v>
      </c>
      <c r="Q55" s="163">
        <v>1.0812025209871152E-4</v>
      </c>
      <c r="R55" s="88" t="s">
        <v>110</v>
      </c>
      <c r="S55" s="36">
        <v>1193</v>
      </c>
      <c r="T55" s="164">
        <v>1.998589428081773E-3</v>
      </c>
      <c r="U55" s="88" t="s">
        <v>110</v>
      </c>
      <c r="V55" s="36">
        <v>133</v>
      </c>
      <c r="W55" s="165">
        <v>3.9185645679266967E-2</v>
      </c>
      <c r="X55" s="173"/>
      <c r="Y55" s="36">
        <v>3950</v>
      </c>
      <c r="Z55" s="165">
        <v>7.8212424350517591E-4</v>
      </c>
      <c r="AA55" s="170"/>
      <c r="AB55" s="36">
        <v>8800</v>
      </c>
      <c r="AC55" s="165">
        <v>1.8872173195080368E-3</v>
      </c>
      <c r="AD55" s="170"/>
      <c r="AE55" s="36">
        <v>0</v>
      </c>
      <c r="AF55" s="165">
        <v>0</v>
      </c>
      <c r="AG55" s="170"/>
      <c r="AH55" s="88" t="s">
        <v>110</v>
      </c>
      <c r="AI55" s="36"/>
      <c r="AJ55" s="36"/>
      <c r="AK55" s="36"/>
      <c r="AL55" s="36"/>
      <c r="AM55" s="36"/>
      <c r="AN55" s="36"/>
      <c r="AO55" s="36"/>
      <c r="AP55" s="36"/>
      <c r="AQ55" s="36"/>
      <c r="AR55" s="36"/>
      <c r="AS55" s="36"/>
      <c r="AT55" s="36"/>
      <c r="AU55" s="36"/>
      <c r="AV55" s="36">
        <v>3950</v>
      </c>
      <c r="AW55" s="36"/>
      <c r="AX55" s="36"/>
      <c r="AY55" s="36"/>
      <c r="AZ55" s="36"/>
      <c r="BA55" s="36"/>
      <c r="BB55" s="36">
        <v>3950</v>
      </c>
    </row>
    <row r="56" spans="1:54" x14ac:dyDescent="0.3">
      <c r="A56" s="36"/>
      <c r="B56" s="36"/>
      <c r="C56" s="36"/>
      <c r="D56" s="36" t="s">
        <v>112</v>
      </c>
      <c r="E56" s="54" t="s">
        <v>201</v>
      </c>
      <c r="F56" s="52">
        <v>0</v>
      </c>
      <c r="G56" s="54" t="s">
        <v>201</v>
      </c>
      <c r="H56" s="52">
        <v>0</v>
      </c>
      <c r="I56" s="36">
        <v>734265</v>
      </c>
      <c r="J56" s="36">
        <v>0</v>
      </c>
      <c r="K56" s="54" t="s">
        <v>201</v>
      </c>
      <c r="L56" s="54" t="s">
        <v>201</v>
      </c>
      <c r="M56" s="54" t="s">
        <v>201</v>
      </c>
      <c r="N56" s="52">
        <v>0</v>
      </c>
      <c r="O56" s="52">
        <v>0</v>
      </c>
      <c r="P56" s="53">
        <v>734265</v>
      </c>
      <c r="Q56" s="163">
        <v>5.6526334412841835E-2</v>
      </c>
      <c r="R56" s="88" t="s">
        <v>112</v>
      </c>
      <c r="S56" s="36">
        <v>99220</v>
      </c>
      <c r="T56" s="164">
        <v>0.16621965050651594</v>
      </c>
      <c r="U56" s="88" t="s">
        <v>112</v>
      </c>
      <c r="V56" s="92">
        <v>1550</v>
      </c>
      <c r="W56" s="165">
        <v>0.45667481806664506</v>
      </c>
      <c r="X56" s="173"/>
      <c r="Y56" s="36">
        <v>729622.5</v>
      </c>
      <c r="Z56" s="165">
        <v>0.14446973312831779</v>
      </c>
      <c r="AA56" s="170"/>
      <c r="AB56" s="36">
        <v>229000</v>
      </c>
      <c r="AC56" s="165">
        <v>4.9110541609925049E-2</v>
      </c>
      <c r="AD56" s="170"/>
      <c r="AE56" s="36">
        <v>0</v>
      </c>
      <c r="AF56" s="165">
        <v>0</v>
      </c>
      <c r="AG56" s="170"/>
      <c r="AH56" s="88" t="s">
        <v>112</v>
      </c>
      <c r="AI56" s="36">
        <v>8600</v>
      </c>
      <c r="AJ56" s="36"/>
      <c r="AK56" s="36"/>
      <c r="AL56" s="36">
        <v>58575</v>
      </c>
      <c r="AM56" s="36">
        <v>261600</v>
      </c>
      <c r="AN56" s="36">
        <v>12000</v>
      </c>
      <c r="AO56" s="36"/>
      <c r="AP56" s="36">
        <v>7377.5</v>
      </c>
      <c r="AQ56" s="36"/>
      <c r="AR56" s="36"/>
      <c r="AS56" s="36">
        <v>9800</v>
      </c>
      <c r="AT56" s="36"/>
      <c r="AU56" s="36"/>
      <c r="AV56" s="36">
        <v>12700</v>
      </c>
      <c r="AW56" s="36">
        <v>314400</v>
      </c>
      <c r="AX56" s="36"/>
      <c r="AY56" s="36"/>
      <c r="AZ56" s="36">
        <v>38870</v>
      </c>
      <c r="BA56" s="36">
        <v>5700</v>
      </c>
      <c r="BB56" s="36">
        <v>729623</v>
      </c>
    </row>
    <row r="57" spans="1:54" x14ac:dyDescent="0.3">
      <c r="A57" s="36"/>
      <c r="B57" s="36"/>
      <c r="C57" s="36"/>
      <c r="D57" s="36" t="s">
        <v>114</v>
      </c>
      <c r="E57" s="36">
        <v>0</v>
      </c>
      <c r="F57" s="52">
        <v>0</v>
      </c>
      <c r="G57" s="36">
        <v>0</v>
      </c>
      <c r="H57" s="52">
        <v>0</v>
      </c>
      <c r="I57" s="36">
        <v>0</v>
      </c>
      <c r="J57" s="36">
        <v>0</v>
      </c>
      <c r="K57" s="52">
        <v>0</v>
      </c>
      <c r="L57" s="52">
        <v>0</v>
      </c>
      <c r="M57" s="52">
        <v>0</v>
      </c>
      <c r="N57" s="52">
        <v>0</v>
      </c>
      <c r="O57" s="52">
        <v>0</v>
      </c>
      <c r="P57" s="52">
        <v>0</v>
      </c>
      <c r="Q57" s="163">
        <v>0</v>
      </c>
      <c r="R57" s="88" t="s">
        <v>114</v>
      </c>
      <c r="S57" s="36">
        <v>0</v>
      </c>
      <c r="T57" s="164">
        <v>0</v>
      </c>
      <c r="U57" s="88" t="s">
        <v>114</v>
      </c>
      <c r="V57" s="36">
        <v>65</v>
      </c>
      <c r="W57" s="165">
        <v>1.9150879467310922E-2</v>
      </c>
      <c r="X57" s="173"/>
      <c r="Y57" s="36">
        <v>6600</v>
      </c>
      <c r="Z57" s="165">
        <v>1.3068405081352306E-3</v>
      </c>
      <c r="AA57" s="170"/>
      <c r="AB57" s="36">
        <v>0</v>
      </c>
      <c r="AC57" s="165">
        <v>0</v>
      </c>
      <c r="AD57" s="170"/>
      <c r="AE57" s="36">
        <v>0</v>
      </c>
      <c r="AF57" s="165">
        <v>0</v>
      </c>
      <c r="AG57" s="170"/>
      <c r="AH57" s="88" t="s">
        <v>114</v>
      </c>
      <c r="AI57" s="36"/>
      <c r="AJ57" s="36"/>
      <c r="AK57" s="36"/>
      <c r="AL57" s="36"/>
      <c r="AM57" s="36"/>
      <c r="AN57" s="36"/>
      <c r="AO57" s="36"/>
      <c r="AP57" s="36"/>
      <c r="AQ57" s="36"/>
      <c r="AR57" s="36"/>
      <c r="AS57" s="36"/>
      <c r="AT57" s="36"/>
      <c r="AU57" s="36"/>
      <c r="AV57" s="36">
        <v>6600</v>
      </c>
      <c r="AW57" s="36"/>
      <c r="AX57" s="36"/>
      <c r="AY57" s="36"/>
      <c r="AZ57" s="36"/>
      <c r="BA57" s="36"/>
      <c r="BB57" s="36">
        <v>6600</v>
      </c>
    </row>
    <row r="58" spans="1:54" x14ac:dyDescent="0.3">
      <c r="A58" s="36"/>
      <c r="B58" s="36"/>
      <c r="C58" s="36"/>
      <c r="D58" s="36" t="s">
        <v>116</v>
      </c>
      <c r="E58" s="36">
        <v>0</v>
      </c>
      <c r="F58" s="52">
        <v>0</v>
      </c>
      <c r="G58" s="52">
        <v>125622</v>
      </c>
      <c r="H58" s="52">
        <v>0</v>
      </c>
      <c r="I58" s="36">
        <v>462346</v>
      </c>
      <c r="J58" s="54" t="s">
        <v>201</v>
      </c>
      <c r="K58" s="54" t="s">
        <v>201</v>
      </c>
      <c r="L58" s="53">
        <v>47746</v>
      </c>
      <c r="M58" s="53">
        <v>322875</v>
      </c>
      <c r="N58" s="52">
        <v>0</v>
      </c>
      <c r="O58" s="52">
        <v>0</v>
      </c>
      <c r="P58" s="53">
        <v>958589</v>
      </c>
      <c r="Q58" s="163">
        <v>6.2019134093697081E-2</v>
      </c>
      <c r="R58" s="88" t="s">
        <v>116</v>
      </c>
      <c r="S58" s="36">
        <v>29750</v>
      </c>
      <c r="T58" s="164">
        <v>4.9839090934981345E-2</v>
      </c>
      <c r="U58" s="88" t="s">
        <v>116</v>
      </c>
      <c r="V58" s="36">
        <v>10.9</v>
      </c>
      <c r="W58" s="165">
        <v>3.211455172210601E-3</v>
      </c>
      <c r="X58" s="173"/>
      <c r="Y58" s="36">
        <v>271950</v>
      </c>
      <c r="Z58" s="165">
        <v>5.3847769119299393E-2</v>
      </c>
      <c r="AA58" s="170"/>
      <c r="AB58" s="36">
        <v>0</v>
      </c>
      <c r="AC58" s="165">
        <v>0</v>
      </c>
      <c r="AD58" s="170"/>
      <c r="AE58" s="36">
        <v>0</v>
      </c>
      <c r="AF58" s="165">
        <v>0</v>
      </c>
      <c r="AG58" s="170"/>
      <c r="AH58" s="88" t="s">
        <v>116</v>
      </c>
      <c r="AI58" s="36"/>
      <c r="AJ58" s="36"/>
      <c r="AK58" s="36"/>
      <c r="AL58" s="36"/>
      <c r="AM58" s="36"/>
      <c r="AN58" s="36">
        <v>4700</v>
      </c>
      <c r="AO58" s="36"/>
      <c r="AP58" s="36">
        <v>267250</v>
      </c>
      <c r="AQ58" s="36"/>
      <c r="AR58" s="36"/>
      <c r="AS58" s="36"/>
      <c r="AT58" s="36"/>
      <c r="AU58" s="36"/>
      <c r="AV58" s="36"/>
      <c r="AW58" s="36"/>
      <c r="AX58" s="36"/>
      <c r="AY58" s="36"/>
      <c r="AZ58" s="36"/>
      <c r="BA58" s="36"/>
      <c r="BB58" s="36">
        <v>271950</v>
      </c>
    </row>
    <row r="59" spans="1:54" x14ac:dyDescent="0.3">
      <c r="A59" s="36"/>
      <c r="B59" s="36"/>
      <c r="C59" s="36"/>
      <c r="D59" s="36" t="s">
        <v>118</v>
      </c>
      <c r="E59" s="36">
        <v>0</v>
      </c>
      <c r="F59" s="52">
        <v>0</v>
      </c>
      <c r="G59" s="36">
        <v>0</v>
      </c>
      <c r="H59" s="52">
        <v>0</v>
      </c>
      <c r="I59" s="36">
        <v>0</v>
      </c>
      <c r="J59" s="36">
        <v>0</v>
      </c>
      <c r="K59" s="52">
        <v>0</v>
      </c>
      <c r="L59" s="52">
        <v>0</v>
      </c>
      <c r="M59" s="52">
        <v>0</v>
      </c>
      <c r="N59" s="52">
        <v>0</v>
      </c>
      <c r="O59" s="52">
        <v>0</v>
      </c>
      <c r="P59" s="52">
        <v>0</v>
      </c>
      <c r="Q59" s="163">
        <v>0</v>
      </c>
      <c r="R59" s="88" t="s">
        <v>118</v>
      </c>
      <c r="S59" s="36">
        <v>0</v>
      </c>
      <c r="T59" s="164">
        <v>0</v>
      </c>
      <c r="U59" s="88" t="s">
        <v>118</v>
      </c>
      <c r="V59" s="36">
        <v>0</v>
      </c>
      <c r="W59" s="165">
        <v>0</v>
      </c>
      <c r="X59" s="173"/>
      <c r="Y59" s="36">
        <v>0</v>
      </c>
      <c r="Z59" s="165">
        <v>0</v>
      </c>
      <c r="AA59" s="170"/>
      <c r="AB59" s="36">
        <v>0</v>
      </c>
      <c r="AC59" s="165">
        <v>0</v>
      </c>
      <c r="AD59" s="170"/>
      <c r="AE59" s="36">
        <v>0</v>
      </c>
      <c r="AF59" s="165">
        <v>0</v>
      </c>
      <c r="AG59" s="170"/>
      <c r="AH59" s="88" t="s">
        <v>118</v>
      </c>
      <c r="AI59" s="36"/>
      <c r="AJ59" s="36"/>
      <c r="AK59" s="36"/>
      <c r="AL59" s="36"/>
      <c r="AM59" s="36"/>
      <c r="AN59" s="36"/>
      <c r="AO59" s="36"/>
      <c r="AP59" s="36"/>
      <c r="AQ59" s="36"/>
      <c r="AR59" s="36"/>
      <c r="AS59" s="36"/>
      <c r="AT59" s="36"/>
      <c r="AU59" s="36"/>
      <c r="AV59" s="36"/>
      <c r="AW59" s="36"/>
      <c r="AX59" s="36"/>
      <c r="AY59" s="36"/>
      <c r="AZ59" s="36"/>
      <c r="BA59" s="36"/>
      <c r="BB59" s="36">
        <v>0</v>
      </c>
    </row>
    <row r="60" spans="1:54" x14ac:dyDescent="0.3">
      <c r="A60" s="36"/>
      <c r="B60" s="36"/>
      <c r="C60" s="36"/>
      <c r="D60" s="36" t="s">
        <v>6</v>
      </c>
      <c r="E60" s="36">
        <v>0</v>
      </c>
      <c r="F60" s="52">
        <v>0</v>
      </c>
      <c r="G60" s="36">
        <v>0</v>
      </c>
      <c r="H60" s="52">
        <v>0</v>
      </c>
      <c r="I60" s="36">
        <v>0</v>
      </c>
      <c r="J60" s="36">
        <v>0</v>
      </c>
      <c r="K60" s="52">
        <v>0</v>
      </c>
      <c r="L60" s="52">
        <v>0</v>
      </c>
      <c r="M60" s="52">
        <v>0</v>
      </c>
      <c r="N60" s="52">
        <v>0</v>
      </c>
      <c r="O60" s="52">
        <v>0</v>
      </c>
      <c r="P60" s="52">
        <v>0</v>
      </c>
      <c r="Q60" s="163">
        <v>0</v>
      </c>
      <c r="R60" s="88" t="s">
        <v>6</v>
      </c>
      <c r="S60" s="36">
        <v>0</v>
      </c>
      <c r="T60" s="164">
        <v>0</v>
      </c>
      <c r="U60" s="88" t="s">
        <v>6</v>
      </c>
      <c r="V60" s="36">
        <v>0</v>
      </c>
      <c r="W60" s="165">
        <v>0</v>
      </c>
      <c r="X60" s="173"/>
      <c r="Y60" s="36">
        <v>0</v>
      </c>
      <c r="Z60" s="165">
        <v>0</v>
      </c>
      <c r="AA60" s="170"/>
      <c r="AB60" s="36">
        <v>0</v>
      </c>
      <c r="AC60" s="165">
        <v>0</v>
      </c>
      <c r="AD60" s="170"/>
      <c r="AE60" s="36">
        <v>0</v>
      </c>
      <c r="AF60" s="165">
        <v>0</v>
      </c>
      <c r="AG60" s="170"/>
      <c r="AH60" s="88" t="s">
        <v>6</v>
      </c>
      <c r="AI60" s="36"/>
      <c r="AJ60" s="36"/>
      <c r="AK60" s="36"/>
      <c r="AL60" s="36"/>
      <c r="AM60" s="36"/>
      <c r="AN60" s="36"/>
      <c r="AO60" s="36"/>
      <c r="AP60" s="36"/>
      <c r="AQ60" s="36"/>
      <c r="AR60" s="36"/>
      <c r="AS60" s="36"/>
      <c r="AT60" s="36"/>
      <c r="AU60" s="36"/>
      <c r="AV60" s="36"/>
      <c r="AW60" s="36"/>
      <c r="AX60" s="36"/>
      <c r="AY60" s="36"/>
      <c r="AZ60" s="36"/>
      <c r="BA60" s="36"/>
      <c r="BB60" s="36">
        <v>0</v>
      </c>
    </row>
    <row r="61" spans="1:54" x14ac:dyDescent="0.3">
      <c r="A61" s="36"/>
      <c r="B61" s="36"/>
      <c r="C61" s="36"/>
      <c r="D61" s="36" t="s">
        <v>28</v>
      </c>
      <c r="E61" s="36">
        <v>0</v>
      </c>
      <c r="F61" s="52">
        <v>0</v>
      </c>
      <c r="G61" s="36">
        <v>0</v>
      </c>
      <c r="H61" s="52">
        <v>0</v>
      </c>
      <c r="I61" s="36">
        <v>0</v>
      </c>
      <c r="J61" s="36">
        <v>0</v>
      </c>
      <c r="K61" s="52">
        <v>0</v>
      </c>
      <c r="L61" s="52">
        <v>0</v>
      </c>
      <c r="M61" s="52">
        <v>0</v>
      </c>
      <c r="N61" s="52">
        <v>0</v>
      </c>
      <c r="O61" s="52">
        <v>0</v>
      </c>
      <c r="P61" s="52">
        <v>0</v>
      </c>
      <c r="Q61" s="163">
        <v>0</v>
      </c>
      <c r="R61" s="88" t="s">
        <v>28</v>
      </c>
      <c r="S61" s="36">
        <v>0</v>
      </c>
      <c r="T61" s="164">
        <v>0</v>
      </c>
      <c r="U61" s="88" t="s">
        <v>28</v>
      </c>
      <c r="V61" s="36">
        <v>0</v>
      </c>
      <c r="W61" s="165">
        <v>0</v>
      </c>
      <c r="X61" s="173"/>
      <c r="Y61" s="36">
        <v>0</v>
      </c>
      <c r="Z61" s="165">
        <v>0</v>
      </c>
      <c r="AA61" s="170"/>
      <c r="AB61" s="36">
        <v>0</v>
      </c>
      <c r="AC61" s="165">
        <v>0</v>
      </c>
      <c r="AD61" s="170"/>
      <c r="AE61" s="36">
        <v>0</v>
      </c>
      <c r="AF61" s="165">
        <v>0</v>
      </c>
      <c r="AG61" s="170"/>
      <c r="AH61" s="88" t="s">
        <v>28</v>
      </c>
      <c r="AI61" s="36"/>
      <c r="AJ61" s="36"/>
      <c r="AK61" s="36"/>
      <c r="AL61" s="36"/>
      <c r="AM61" s="36"/>
      <c r="AN61" s="36"/>
      <c r="AO61" s="36"/>
      <c r="AP61" s="36"/>
      <c r="AQ61" s="36"/>
      <c r="AR61" s="36"/>
      <c r="AS61" s="36"/>
      <c r="AT61" s="36"/>
      <c r="AU61" s="36"/>
      <c r="AV61" s="36"/>
      <c r="AW61" s="36"/>
      <c r="AX61" s="36"/>
      <c r="AY61" s="36"/>
      <c r="AZ61" s="36"/>
      <c r="BA61" s="36"/>
      <c r="BB61" s="36">
        <v>0</v>
      </c>
    </row>
    <row r="62" spans="1:54" x14ac:dyDescent="0.3">
      <c r="A62" s="36"/>
      <c r="B62" s="36"/>
      <c r="C62" s="36"/>
      <c r="D62" s="36" t="s">
        <v>80</v>
      </c>
      <c r="E62" s="36">
        <v>0</v>
      </c>
      <c r="F62" s="52">
        <v>0</v>
      </c>
      <c r="G62" s="36">
        <v>0</v>
      </c>
      <c r="H62" s="52">
        <v>0</v>
      </c>
      <c r="I62" s="36">
        <v>0</v>
      </c>
      <c r="J62" s="36">
        <v>0</v>
      </c>
      <c r="K62" s="52">
        <v>0</v>
      </c>
      <c r="L62" s="52">
        <v>0</v>
      </c>
      <c r="M62" s="52">
        <v>0</v>
      </c>
      <c r="N62" s="52">
        <v>0</v>
      </c>
      <c r="O62" s="52">
        <v>0</v>
      </c>
      <c r="P62" s="52">
        <v>0</v>
      </c>
      <c r="Q62" s="163">
        <v>0</v>
      </c>
      <c r="R62" s="88" t="s">
        <v>80</v>
      </c>
      <c r="S62" s="36">
        <v>0</v>
      </c>
      <c r="T62" s="164">
        <v>0</v>
      </c>
      <c r="U62" s="88" t="s">
        <v>80</v>
      </c>
      <c r="V62" s="36">
        <v>0</v>
      </c>
      <c r="W62" s="165">
        <v>0</v>
      </c>
      <c r="X62" s="173"/>
      <c r="Y62" s="36">
        <v>0</v>
      </c>
      <c r="Z62" s="165">
        <v>0</v>
      </c>
      <c r="AA62" s="170"/>
      <c r="AB62" s="36">
        <v>0</v>
      </c>
      <c r="AC62" s="165">
        <v>0</v>
      </c>
      <c r="AD62" s="170"/>
      <c r="AE62" s="36">
        <v>0</v>
      </c>
      <c r="AF62" s="165">
        <v>0</v>
      </c>
      <c r="AG62" s="170"/>
      <c r="AH62" s="88" t="s">
        <v>80</v>
      </c>
      <c r="AI62" s="36"/>
      <c r="AJ62" s="36"/>
      <c r="AK62" s="36"/>
      <c r="AL62" s="36"/>
      <c r="AM62" s="36"/>
      <c r="AN62" s="36"/>
      <c r="AO62" s="36"/>
      <c r="AP62" s="36"/>
      <c r="AQ62" s="36"/>
      <c r="AR62" s="36"/>
      <c r="AS62" s="36"/>
      <c r="AT62" s="36"/>
      <c r="AU62" s="36"/>
      <c r="AV62" s="36"/>
      <c r="AW62" s="36"/>
      <c r="AX62" s="36"/>
      <c r="AY62" s="36"/>
      <c r="AZ62" s="36"/>
      <c r="BA62" s="36"/>
      <c r="BB62" s="36">
        <v>0</v>
      </c>
    </row>
    <row r="63" spans="1:54" x14ac:dyDescent="0.3">
      <c r="A63" s="36"/>
      <c r="B63" s="36"/>
      <c r="C63" s="36"/>
      <c r="D63" s="36" t="s">
        <v>92</v>
      </c>
      <c r="E63" s="36">
        <v>0</v>
      </c>
      <c r="F63" s="52">
        <v>0</v>
      </c>
      <c r="G63" s="36">
        <v>0</v>
      </c>
      <c r="H63" s="52">
        <v>0</v>
      </c>
      <c r="I63" s="36">
        <v>0</v>
      </c>
      <c r="J63" s="36">
        <v>0</v>
      </c>
      <c r="K63" s="52">
        <v>0</v>
      </c>
      <c r="L63" s="52">
        <v>0</v>
      </c>
      <c r="M63" s="52">
        <v>0</v>
      </c>
      <c r="N63" s="52">
        <v>0</v>
      </c>
      <c r="O63" s="52">
        <v>0</v>
      </c>
      <c r="P63" s="52">
        <v>0</v>
      </c>
      <c r="Q63" s="163">
        <v>0</v>
      </c>
      <c r="R63" s="88" t="s">
        <v>92</v>
      </c>
      <c r="S63" s="36">
        <v>0</v>
      </c>
      <c r="T63" s="164">
        <v>0</v>
      </c>
      <c r="U63" s="88" t="s">
        <v>92</v>
      </c>
      <c r="V63" s="36">
        <v>0</v>
      </c>
      <c r="W63" s="165">
        <v>0</v>
      </c>
      <c r="X63" s="173"/>
      <c r="Y63" s="36">
        <v>0</v>
      </c>
      <c r="Z63" s="165">
        <v>0</v>
      </c>
      <c r="AA63" s="170"/>
      <c r="AB63" s="36">
        <v>0</v>
      </c>
      <c r="AC63" s="165">
        <v>0</v>
      </c>
      <c r="AD63" s="170"/>
      <c r="AE63" s="36">
        <v>0</v>
      </c>
      <c r="AF63" s="165">
        <v>0</v>
      </c>
      <c r="AG63" s="170"/>
      <c r="AH63" s="88" t="s">
        <v>92</v>
      </c>
      <c r="AI63" s="36"/>
      <c r="AJ63" s="36"/>
      <c r="AK63" s="36"/>
      <c r="AL63" s="36"/>
      <c r="AM63" s="36"/>
      <c r="AN63" s="36"/>
      <c r="AO63" s="36"/>
      <c r="AP63" s="36"/>
      <c r="AQ63" s="36"/>
      <c r="AR63" s="36"/>
      <c r="AS63" s="36"/>
      <c r="AT63" s="36"/>
      <c r="AU63" s="36"/>
      <c r="AV63" s="36"/>
      <c r="AW63" s="36"/>
      <c r="AX63" s="36"/>
      <c r="AY63" s="36"/>
      <c r="AZ63" s="36"/>
      <c r="BA63" s="36"/>
      <c r="BB63" s="36">
        <v>0</v>
      </c>
    </row>
    <row r="64" spans="1:54" x14ac:dyDescent="0.3">
      <c r="A64" s="36"/>
      <c r="B64" s="36"/>
      <c r="C64" s="36"/>
      <c r="D64" s="36" t="s">
        <v>104</v>
      </c>
      <c r="E64" s="36">
        <v>0</v>
      </c>
      <c r="F64" s="52">
        <v>0</v>
      </c>
      <c r="G64" s="36">
        <v>0</v>
      </c>
      <c r="H64" s="52">
        <v>0</v>
      </c>
      <c r="I64" s="36">
        <v>0</v>
      </c>
      <c r="J64" s="36">
        <v>0</v>
      </c>
      <c r="K64" s="52">
        <v>0</v>
      </c>
      <c r="L64" s="52">
        <v>0</v>
      </c>
      <c r="M64" s="52">
        <v>0</v>
      </c>
      <c r="N64" s="52">
        <v>0</v>
      </c>
      <c r="O64" s="52">
        <v>0</v>
      </c>
      <c r="P64" s="52">
        <v>0</v>
      </c>
      <c r="Q64" s="163">
        <v>0</v>
      </c>
      <c r="R64" s="88" t="s">
        <v>104</v>
      </c>
      <c r="S64" s="36">
        <v>0</v>
      </c>
      <c r="T64" s="164">
        <v>0</v>
      </c>
      <c r="U64" s="88" t="s">
        <v>104</v>
      </c>
      <c r="V64" s="36">
        <v>0</v>
      </c>
      <c r="W64" s="165">
        <v>0</v>
      </c>
      <c r="X64" s="173"/>
      <c r="Y64" s="36">
        <v>0</v>
      </c>
      <c r="Z64" s="165">
        <v>0</v>
      </c>
      <c r="AA64" s="170"/>
      <c r="AB64" s="36">
        <v>0</v>
      </c>
      <c r="AC64" s="165">
        <v>0</v>
      </c>
      <c r="AD64" s="170"/>
      <c r="AE64" s="36">
        <v>0</v>
      </c>
      <c r="AF64" s="165">
        <v>0</v>
      </c>
      <c r="AG64" s="170"/>
      <c r="AH64" s="88" t="s">
        <v>104</v>
      </c>
      <c r="AI64" s="36"/>
      <c r="AJ64" s="36"/>
      <c r="AK64" s="36"/>
      <c r="AL64" s="36"/>
      <c r="AM64" s="36"/>
      <c r="AN64" s="36"/>
      <c r="AO64" s="36"/>
      <c r="AP64" s="36"/>
      <c r="AQ64" s="36"/>
      <c r="AR64" s="36"/>
      <c r="AS64" s="36"/>
      <c r="AT64" s="36"/>
      <c r="AU64" s="36"/>
      <c r="AV64" s="36"/>
      <c r="AW64" s="36"/>
      <c r="AX64" s="36"/>
      <c r="AY64" s="36"/>
      <c r="AZ64" s="36"/>
      <c r="BA64" s="36"/>
      <c r="BB64" s="36">
        <v>0</v>
      </c>
    </row>
    <row r="67" spans="1:1" x14ac:dyDescent="0.3">
      <c r="A67" s="95"/>
    </row>
    <row r="68" spans="1:1" x14ac:dyDescent="0.3">
      <c r="A68" s="97"/>
    </row>
    <row r="69" spans="1:1" x14ac:dyDescent="0.3">
      <c r="A69" s="96"/>
    </row>
  </sheetData>
  <mergeCells count="8">
    <mergeCell ref="A5:B5"/>
    <mergeCell ref="E6:O6"/>
    <mergeCell ref="E8:O8"/>
    <mergeCell ref="AH8:BB8"/>
    <mergeCell ref="S8:T8"/>
    <mergeCell ref="V6:AF6"/>
    <mergeCell ref="V8:AC8"/>
    <mergeCell ref="AE8:AF8"/>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0C8BB-0FAC-4C5B-BB9D-A2D2987BA2A6}">
  <dimension ref="A1:BF1295"/>
  <sheetViews>
    <sheetView workbookViewId="0">
      <selection activeCell="F11" sqref="F11"/>
    </sheetView>
  </sheetViews>
  <sheetFormatPr defaultColWidth="9.109375" defaultRowHeight="14.4" x14ac:dyDescent="0.3"/>
  <cols>
    <col min="1" max="4" width="9.109375" style="106"/>
    <col min="5" max="5" width="9.109375" style="114"/>
    <col min="6" max="6" width="20.5546875" style="115" customWidth="1"/>
    <col min="7" max="7" width="16.44140625" style="115" customWidth="1"/>
    <col min="8" max="8" width="13.109375" style="114" customWidth="1"/>
    <col min="9" max="9" width="3.6640625" style="106" customWidth="1"/>
    <col min="10" max="12" width="9.109375" style="106"/>
    <col min="13" max="13" width="53.33203125" style="106" customWidth="1"/>
    <col min="14" max="16384" width="9.109375" style="106"/>
  </cols>
  <sheetData>
    <row r="1" spans="1:58" s="104" customFormat="1" ht="15.75" customHeight="1" x14ac:dyDescent="0.3">
      <c r="A1" s="181" t="s">
        <v>319</v>
      </c>
      <c r="H1"/>
      <c r="I1"/>
      <c r="J1"/>
      <c r="K1"/>
      <c r="L1"/>
      <c r="AJ1" s="105"/>
      <c r="AK1" s="105"/>
      <c r="AL1" s="105"/>
      <c r="AM1" s="105"/>
      <c r="AN1" s="105"/>
      <c r="AO1" s="105"/>
      <c r="AP1" s="105"/>
      <c r="BE1" s="106"/>
      <c r="BF1" s="106"/>
    </row>
    <row r="2" spans="1:58" s="104" customFormat="1" ht="15.75" customHeight="1" x14ac:dyDescent="0.3">
      <c r="A2" s="181" t="s">
        <v>285</v>
      </c>
      <c r="C2" s="103"/>
      <c r="H2" s="155"/>
      <c r="I2" s="107"/>
      <c r="J2" s="107"/>
      <c r="K2" s="108"/>
      <c r="L2" s="108"/>
      <c r="AJ2" s="105"/>
      <c r="AK2" s="105"/>
      <c r="AL2" s="105"/>
      <c r="AM2" s="105"/>
      <c r="AN2" s="105"/>
      <c r="AO2" s="105"/>
      <c r="AP2" s="105"/>
      <c r="BE2" s="106"/>
      <c r="BF2" s="106"/>
    </row>
    <row r="3" spans="1:58" s="104" customFormat="1" ht="15.75" customHeight="1" x14ac:dyDescent="0.3">
      <c r="A3" s="181"/>
      <c r="C3" s="103"/>
      <c r="H3" s="155"/>
      <c r="I3" s="162"/>
      <c r="J3" s="162"/>
      <c r="K3" s="108"/>
      <c r="L3" s="108"/>
      <c r="AJ3" s="105"/>
      <c r="AK3" s="105"/>
      <c r="AL3" s="105"/>
      <c r="AM3" s="105"/>
      <c r="AN3" s="105"/>
      <c r="AO3" s="105"/>
      <c r="AP3" s="105"/>
      <c r="BE3" s="106"/>
      <c r="BF3" s="106"/>
    </row>
    <row r="4" spans="1:58" ht="13.2" x14ac:dyDescent="0.25">
      <c r="B4" s="234" t="s">
        <v>260</v>
      </c>
      <c r="C4" s="234"/>
      <c r="D4" s="234"/>
      <c r="E4" s="234"/>
      <c r="F4" s="234"/>
      <c r="G4" s="234"/>
      <c r="H4" s="234"/>
      <c r="J4" s="235" t="s">
        <v>261</v>
      </c>
      <c r="K4" s="235"/>
      <c r="L4" s="235"/>
      <c r="M4" s="235"/>
    </row>
    <row r="5" spans="1:58" ht="39.6" x14ac:dyDescent="0.25">
      <c r="B5" s="109" t="s">
        <v>262</v>
      </c>
      <c r="C5" s="109" t="s">
        <v>0</v>
      </c>
      <c r="D5" s="109" t="s">
        <v>263</v>
      </c>
      <c r="E5" s="110" t="s">
        <v>264</v>
      </c>
      <c r="F5" s="111" t="s">
        <v>265</v>
      </c>
      <c r="G5" s="111" t="s">
        <v>266</v>
      </c>
      <c r="H5" s="110" t="s">
        <v>267</v>
      </c>
      <c r="J5" s="112" t="s">
        <v>262</v>
      </c>
      <c r="K5" s="112" t="s">
        <v>263</v>
      </c>
      <c r="L5" s="113" t="s">
        <v>268</v>
      </c>
      <c r="M5" s="109" t="s">
        <v>269</v>
      </c>
    </row>
    <row r="6" spans="1:58" x14ac:dyDescent="0.3">
      <c r="B6" s="106" t="s">
        <v>270</v>
      </c>
      <c r="C6" s="106" t="s">
        <v>11</v>
      </c>
      <c r="D6" s="106">
        <v>1990</v>
      </c>
      <c r="E6" s="114">
        <v>0.71807766168668419</v>
      </c>
      <c r="F6" s="115">
        <v>745608.7592357517</v>
      </c>
      <c r="G6" s="115">
        <v>5574458</v>
      </c>
      <c r="H6" s="114">
        <v>0.13375448505231391</v>
      </c>
      <c r="J6" s="116" t="s">
        <v>271</v>
      </c>
      <c r="K6" s="116">
        <f>YEAR(L6)</f>
        <v>1981</v>
      </c>
      <c r="L6" s="117">
        <v>29767</v>
      </c>
      <c r="M6" s="118">
        <v>541817</v>
      </c>
    </row>
    <row r="7" spans="1:58" x14ac:dyDescent="0.3">
      <c r="B7" s="106" t="s">
        <v>270</v>
      </c>
      <c r="C7" s="106" t="s">
        <v>11</v>
      </c>
      <c r="D7" s="106">
        <v>1991</v>
      </c>
      <c r="E7" s="114">
        <v>0.70641318189751579</v>
      </c>
      <c r="F7" s="115">
        <v>732825.26435548195</v>
      </c>
      <c r="G7" s="115">
        <v>5568548</v>
      </c>
      <c r="H7" s="114">
        <v>0.13160078073413067</v>
      </c>
      <c r="J7" s="116" t="s">
        <v>271</v>
      </c>
      <c r="K7" s="116">
        <f t="shared" ref="K7:K70" si="0">YEAR(L7)</f>
        <v>1982</v>
      </c>
      <c r="L7" s="117">
        <v>30132</v>
      </c>
      <c r="M7" s="118">
        <v>503469</v>
      </c>
    </row>
    <row r="8" spans="1:58" x14ac:dyDescent="0.3">
      <c r="B8" s="106" t="s">
        <v>270</v>
      </c>
      <c r="C8" s="106" t="s">
        <v>11</v>
      </c>
      <c r="D8" s="106">
        <v>1992</v>
      </c>
      <c r="E8" s="114">
        <v>0.69521429463951023</v>
      </c>
      <c r="F8" s="115">
        <v>717699.61057103588</v>
      </c>
      <c r="G8" s="115">
        <v>5635507</v>
      </c>
      <c r="H8" s="114">
        <v>0.12735315750136339</v>
      </c>
      <c r="J8" s="116" t="s">
        <v>271</v>
      </c>
      <c r="K8" s="116">
        <f t="shared" si="0"/>
        <v>1983</v>
      </c>
      <c r="L8" s="117">
        <v>30497</v>
      </c>
      <c r="M8" s="118">
        <v>452899</v>
      </c>
    </row>
    <row r="9" spans="1:58" x14ac:dyDescent="0.3">
      <c r="B9" s="106" t="s">
        <v>270</v>
      </c>
      <c r="C9" s="106" t="s">
        <v>11</v>
      </c>
      <c r="D9" s="106">
        <v>1993</v>
      </c>
      <c r="E9" s="114">
        <v>0.66782926997720837</v>
      </c>
      <c r="F9" s="115">
        <v>693536.02206644102</v>
      </c>
      <c r="G9" s="115">
        <v>5762251</v>
      </c>
      <c r="H9" s="114">
        <v>0.12035852344273809</v>
      </c>
      <c r="J9" s="116" t="s">
        <v>271</v>
      </c>
      <c r="K9" s="116">
        <f t="shared" si="0"/>
        <v>1984</v>
      </c>
      <c r="L9" s="117">
        <v>30863</v>
      </c>
      <c r="M9" s="118">
        <v>478359</v>
      </c>
    </row>
    <row r="10" spans="1:58" x14ac:dyDescent="0.3">
      <c r="B10" s="106" t="s">
        <v>270</v>
      </c>
      <c r="C10" s="106" t="s">
        <v>11</v>
      </c>
      <c r="D10" s="106">
        <v>1994</v>
      </c>
      <c r="E10" s="114">
        <v>0.66933904178985049</v>
      </c>
      <c r="F10" s="115">
        <v>697885.01324410399</v>
      </c>
      <c r="G10" s="115">
        <v>5763584</v>
      </c>
      <c r="H10" s="114">
        <v>0.12108525064336774</v>
      </c>
      <c r="J10" s="116" t="s">
        <v>271</v>
      </c>
      <c r="K10" s="116">
        <f t="shared" si="0"/>
        <v>1985</v>
      </c>
      <c r="L10" s="117">
        <v>31228</v>
      </c>
      <c r="M10" s="118">
        <v>499616</v>
      </c>
    </row>
    <row r="11" spans="1:58" x14ac:dyDescent="0.3">
      <c r="B11" s="106" t="s">
        <v>270</v>
      </c>
      <c r="C11" s="106" t="s">
        <v>11</v>
      </c>
      <c r="D11" s="106">
        <v>1995</v>
      </c>
      <c r="E11" s="114">
        <v>0.65942904484103693</v>
      </c>
      <c r="F11" s="115">
        <v>675176.86986088578</v>
      </c>
      <c r="G11" s="115">
        <v>5837945</v>
      </c>
      <c r="H11" s="114">
        <v>0.11565317416674631</v>
      </c>
      <c r="J11" s="116" t="s">
        <v>271</v>
      </c>
      <c r="K11" s="116">
        <f t="shared" si="0"/>
        <v>1986</v>
      </c>
      <c r="L11" s="117">
        <v>31593</v>
      </c>
      <c r="M11" s="118">
        <v>541118</v>
      </c>
    </row>
    <row r="12" spans="1:58" x14ac:dyDescent="0.3">
      <c r="B12" s="106" t="s">
        <v>270</v>
      </c>
      <c r="C12" s="106" t="s">
        <v>11</v>
      </c>
      <c r="D12" s="106">
        <v>1996</v>
      </c>
      <c r="E12" s="114">
        <v>0.65565812352935626</v>
      </c>
      <c r="F12" s="115">
        <v>687608.99954706535</v>
      </c>
      <c r="G12" s="115">
        <v>5974675</v>
      </c>
      <c r="H12" s="114">
        <v>0.11508726408500301</v>
      </c>
      <c r="J12" s="116" t="s">
        <v>271</v>
      </c>
      <c r="K12" s="116">
        <f t="shared" si="0"/>
        <v>1987</v>
      </c>
      <c r="L12" s="117">
        <v>31958</v>
      </c>
      <c r="M12" s="118">
        <v>555184</v>
      </c>
    </row>
    <row r="13" spans="1:58" x14ac:dyDescent="0.3">
      <c r="B13" s="106" t="s">
        <v>270</v>
      </c>
      <c r="C13" s="106" t="s">
        <v>11</v>
      </c>
      <c r="D13" s="106">
        <v>1997</v>
      </c>
      <c r="E13" s="114">
        <v>0.65193203388414112</v>
      </c>
      <c r="F13" s="115">
        <v>685056.04859376047</v>
      </c>
      <c r="G13" s="115">
        <v>6116870</v>
      </c>
      <c r="H13" s="114">
        <v>0.11199454109597891</v>
      </c>
      <c r="J13" s="116" t="s">
        <v>271</v>
      </c>
      <c r="K13" s="116">
        <f t="shared" si="0"/>
        <v>1988</v>
      </c>
      <c r="L13" s="117">
        <v>32324</v>
      </c>
      <c r="M13" s="118">
        <v>583404</v>
      </c>
    </row>
    <row r="14" spans="1:58" x14ac:dyDescent="0.3">
      <c r="B14" s="106" t="s">
        <v>270</v>
      </c>
      <c r="C14" s="106" t="s">
        <v>11</v>
      </c>
      <c r="D14" s="106">
        <v>1998</v>
      </c>
      <c r="E14" s="114">
        <v>0.64598077825685407</v>
      </c>
      <c r="F14" s="115">
        <v>683164.07783409685</v>
      </c>
      <c r="G14" s="115">
        <v>6216008</v>
      </c>
      <c r="H14" s="114">
        <v>0.10990398947911535</v>
      </c>
      <c r="J14" s="116" t="s">
        <v>271</v>
      </c>
      <c r="K14" s="116">
        <f t="shared" si="0"/>
        <v>1989</v>
      </c>
      <c r="L14" s="117">
        <v>32689</v>
      </c>
      <c r="M14" s="118">
        <v>575297</v>
      </c>
    </row>
    <row r="15" spans="1:58" x14ac:dyDescent="0.3">
      <c r="B15" s="106" t="s">
        <v>270</v>
      </c>
      <c r="C15" s="106" t="s">
        <v>11</v>
      </c>
      <c r="D15" s="106">
        <v>1999</v>
      </c>
      <c r="E15" s="114">
        <v>0.64018914177500497</v>
      </c>
      <c r="F15" s="115">
        <v>657367.97720539547</v>
      </c>
      <c r="G15" s="115">
        <v>6201141</v>
      </c>
      <c r="H15" s="114">
        <v>0.10600758428253695</v>
      </c>
      <c r="J15" s="116" t="s">
        <v>271</v>
      </c>
      <c r="K15" s="116">
        <f t="shared" si="0"/>
        <v>1990</v>
      </c>
      <c r="L15" s="117">
        <v>33054</v>
      </c>
      <c r="M15" s="118">
        <v>564128</v>
      </c>
    </row>
    <row r="16" spans="1:58" x14ac:dyDescent="0.3">
      <c r="B16" s="106" t="s">
        <v>270</v>
      </c>
      <c r="C16" s="106" t="s">
        <v>11</v>
      </c>
      <c r="D16" s="106">
        <v>2000</v>
      </c>
      <c r="E16" s="114">
        <v>0.64043531506380114</v>
      </c>
      <c r="F16" s="115">
        <v>676944.61106964329</v>
      </c>
      <c r="G16" s="115">
        <v>6310904</v>
      </c>
      <c r="H16" s="114">
        <v>0.10726587047903807</v>
      </c>
      <c r="J16" s="116" t="s">
        <v>271</v>
      </c>
      <c r="K16" s="116">
        <f t="shared" si="0"/>
        <v>1991</v>
      </c>
      <c r="L16" s="117">
        <v>33419</v>
      </c>
      <c r="M16" s="118">
        <v>565280</v>
      </c>
    </row>
    <row r="17" spans="2:13" x14ac:dyDescent="0.3">
      <c r="B17" s="106" t="s">
        <v>270</v>
      </c>
      <c r="C17" s="106" t="s">
        <v>11</v>
      </c>
      <c r="D17" s="106">
        <v>2001</v>
      </c>
      <c r="E17" s="114">
        <v>0.64093192653079545</v>
      </c>
      <c r="F17" s="115">
        <v>690056.7949716748</v>
      </c>
      <c r="G17" s="115">
        <v>6309000</v>
      </c>
      <c r="H17" s="114">
        <v>0.10937657235246073</v>
      </c>
      <c r="J17" s="116" t="s">
        <v>271</v>
      </c>
      <c r="K17" s="116">
        <f t="shared" si="0"/>
        <v>1992</v>
      </c>
      <c r="L17" s="117">
        <v>33785</v>
      </c>
      <c r="M17" s="118">
        <v>581056</v>
      </c>
    </row>
    <row r="18" spans="2:13" x14ac:dyDescent="0.3">
      <c r="B18" s="106" t="s">
        <v>270</v>
      </c>
      <c r="C18" s="106" t="s">
        <v>11</v>
      </c>
      <c r="D18" s="106">
        <v>2002</v>
      </c>
      <c r="E18" s="114">
        <v>0.6393316749235527</v>
      </c>
      <c r="F18" s="115">
        <v>699347.65724365134</v>
      </c>
      <c r="G18" s="115">
        <v>6304620</v>
      </c>
      <c r="H18" s="114">
        <v>0.11092621874810081</v>
      </c>
      <c r="J18" s="116" t="s">
        <v>271</v>
      </c>
      <c r="K18" s="116">
        <f t="shared" si="0"/>
        <v>1993</v>
      </c>
      <c r="L18" s="117">
        <v>34150</v>
      </c>
      <c r="M18" s="118">
        <v>609847</v>
      </c>
    </row>
    <row r="19" spans="2:13" x14ac:dyDescent="0.3">
      <c r="B19" s="106" t="s">
        <v>270</v>
      </c>
      <c r="C19" s="106" t="s">
        <v>11</v>
      </c>
      <c r="D19" s="106">
        <v>2003</v>
      </c>
      <c r="E19" s="114">
        <v>0.63975850933415168</v>
      </c>
      <c r="F19" s="115">
        <v>708041.85431091371</v>
      </c>
      <c r="G19" s="115">
        <v>6382794</v>
      </c>
      <c r="H19" s="114">
        <v>0.11092976748284744</v>
      </c>
      <c r="J19" s="116" t="s">
        <v>271</v>
      </c>
      <c r="K19" s="116">
        <f t="shared" si="0"/>
        <v>1994</v>
      </c>
      <c r="L19" s="117">
        <v>34515</v>
      </c>
      <c r="M19" s="118">
        <v>602214</v>
      </c>
    </row>
    <row r="20" spans="2:13" x14ac:dyDescent="0.3">
      <c r="B20" s="106" t="s">
        <v>270</v>
      </c>
      <c r="C20" s="106" t="s">
        <v>11</v>
      </c>
      <c r="D20" s="106">
        <v>2004</v>
      </c>
      <c r="E20" s="114">
        <v>0.63926783594082903</v>
      </c>
      <c r="F20" s="115">
        <v>702525.94537851785</v>
      </c>
      <c r="G20" s="115">
        <v>6519753</v>
      </c>
      <c r="H20" s="114">
        <v>0.10775346019680775</v>
      </c>
      <c r="J20" s="116" t="s">
        <v>271</v>
      </c>
      <c r="K20" s="116">
        <f t="shared" si="0"/>
        <v>1995</v>
      </c>
      <c r="L20" s="117">
        <v>34880</v>
      </c>
      <c r="M20" s="118">
        <v>652070</v>
      </c>
    </row>
    <row r="21" spans="2:13" x14ac:dyDescent="0.3">
      <c r="B21" s="106" t="s">
        <v>270</v>
      </c>
      <c r="C21" s="106" t="s">
        <v>11</v>
      </c>
      <c r="D21" s="106">
        <v>2005</v>
      </c>
      <c r="E21" s="114">
        <v>0.64024487900570026</v>
      </c>
      <c r="F21" s="115">
        <v>727370.04238567501</v>
      </c>
      <c r="G21" s="115">
        <v>6497015</v>
      </c>
      <c r="H21" s="114">
        <v>0.11195449639344761</v>
      </c>
      <c r="J21" s="116" t="s">
        <v>271</v>
      </c>
      <c r="K21" s="116">
        <f t="shared" si="0"/>
        <v>1996</v>
      </c>
      <c r="L21" s="117">
        <v>35246</v>
      </c>
      <c r="M21" s="118">
        <v>622202</v>
      </c>
    </row>
    <row r="22" spans="2:13" x14ac:dyDescent="0.3">
      <c r="B22" s="106" t="s">
        <v>270</v>
      </c>
      <c r="C22" s="106" t="s">
        <v>11</v>
      </c>
      <c r="D22" s="106">
        <v>2006</v>
      </c>
      <c r="E22" s="114">
        <v>0.63860960888474894</v>
      </c>
      <c r="F22" s="115">
        <v>719625.53969669482</v>
      </c>
      <c r="G22" s="115">
        <v>6560912</v>
      </c>
      <c r="H22" s="114">
        <v>0.10968376647891251</v>
      </c>
      <c r="J22" s="116" t="s">
        <v>271</v>
      </c>
      <c r="K22" s="116">
        <f t="shared" si="0"/>
        <v>1997</v>
      </c>
      <c r="L22" s="117">
        <v>35611</v>
      </c>
      <c r="M22" s="118">
        <v>688132</v>
      </c>
    </row>
    <row r="23" spans="2:13" x14ac:dyDescent="0.3">
      <c r="B23" s="106" t="s">
        <v>270</v>
      </c>
      <c r="C23" s="106" t="s">
        <v>11</v>
      </c>
      <c r="D23" s="106">
        <v>2007</v>
      </c>
      <c r="E23" s="114">
        <v>0.63951144202329402</v>
      </c>
      <c r="F23" s="115">
        <v>704662.30969085917</v>
      </c>
      <c r="G23" s="115">
        <v>6567929</v>
      </c>
      <c r="H23" s="114">
        <v>0.10728835675459633</v>
      </c>
      <c r="J23" s="116" t="s">
        <v>271</v>
      </c>
      <c r="K23" s="116">
        <f t="shared" si="0"/>
        <v>1998</v>
      </c>
      <c r="L23" s="117">
        <v>35976</v>
      </c>
      <c r="M23" s="118">
        <v>709314</v>
      </c>
    </row>
    <row r="24" spans="2:13" x14ac:dyDescent="0.3">
      <c r="B24" s="106" t="s">
        <v>270</v>
      </c>
      <c r="C24" s="106" t="s">
        <v>11</v>
      </c>
      <c r="D24" s="106">
        <v>2008</v>
      </c>
      <c r="E24" s="114">
        <v>0.63921888508202973</v>
      </c>
      <c r="F24" s="115">
        <v>716031.26162679691</v>
      </c>
      <c r="G24" s="115">
        <v>6641293</v>
      </c>
      <c r="H24" s="114">
        <v>0.10781503867195694</v>
      </c>
      <c r="J24" s="116" t="s">
        <v>271</v>
      </c>
      <c r="K24" s="116">
        <f t="shared" si="0"/>
        <v>1999</v>
      </c>
      <c r="L24" s="117">
        <v>36341</v>
      </c>
      <c r="M24" s="118">
        <v>715460</v>
      </c>
    </row>
    <row r="25" spans="2:13" x14ac:dyDescent="0.3">
      <c r="B25" s="106" t="s">
        <v>270</v>
      </c>
      <c r="C25" s="106" t="s">
        <v>11</v>
      </c>
      <c r="D25" s="106">
        <v>2009</v>
      </c>
      <c r="E25" s="114">
        <v>0.64086059359089032</v>
      </c>
      <c r="F25" s="115">
        <v>686369.38606296666</v>
      </c>
      <c r="G25" s="115">
        <v>6527069</v>
      </c>
      <c r="H25" s="114">
        <v>0.10515736635585846</v>
      </c>
      <c r="J25" s="116" t="s">
        <v>271</v>
      </c>
      <c r="K25" s="116">
        <f t="shared" si="0"/>
        <v>2000</v>
      </c>
      <c r="L25" s="117">
        <v>36707</v>
      </c>
      <c r="M25" s="118">
        <v>721675</v>
      </c>
    </row>
    <row r="26" spans="2:13" x14ac:dyDescent="0.3">
      <c r="B26" s="106" t="s">
        <v>270</v>
      </c>
      <c r="C26" s="106" t="s">
        <v>11</v>
      </c>
      <c r="D26" s="106">
        <v>2010</v>
      </c>
      <c r="E26" s="114">
        <v>0.63606881115335234</v>
      </c>
      <c r="F26" s="115">
        <v>686930.14543079666</v>
      </c>
      <c r="G26" s="115">
        <v>6735067</v>
      </c>
      <c r="H26" s="114">
        <v>0.10199306783893859</v>
      </c>
      <c r="J26" s="116" t="s">
        <v>271</v>
      </c>
      <c r="K26" s="116">
        <f t="shared" si="0"/>
        <v>2001</v>
      </c>
      <c r="L26" s="117">
        <v>37072</v>
      </c>
      <c r="M26" s="118">
        <v>718363</v>
      </c>
    </row>
    <row r="27" spans="2:13" x14ac:dyDescent="0.3">
      <c r="B27" s="106" t="s">
        <v>270</v>
      </c>
      <c r="C27" s="106" t="s">
        <v>11</v>
      </c>
      <c r="D27" s="106">
        <v>2011</v>
      </c>
      <c r="E27" s="114">
        <v>0.62645533198339531</v>
      </c>
      <c r="F27" s="115">
        <v>690241.64034127665</v>
      </c>
      <c r="G27" s="115">
        <v>6815590</v>
      </c>
      <c r="H27" s="114">
        <v>0.10127393818308858</v>
      </c>
      <c r="J27" s="116" t="s">
        <v>271</v>
      </c>
      <c r="K27" s="116">
        <f t="shared" si="0"/>
        <v>2002</v>
      </c>
      <c r="L27" s="117">
        <v>37437</v>
      </c>
      <c r="M27" s="118">
        <v>722014</v>
      </c>
    </row>
    <row r="28" spans="2:13" x14ac:dyDescent="0.3">
      <c r="B28" s="106" t="s">
        <v>270</v>
      </c>
      <c r="C28" s="106" t="s">
        <v>11</v>
      </c>
      <c r="D28" s="106">
        <v>2012</v>
      </c>
      <c r="E28" s="114">
        <v>0.62672034240713526</v>
      </c>
      <c r="F28" s="115">
        <v>685373.84581233421</v>
      </c>
      <c r="G28" s="115">
        <v>6794407</v>
      </c>
      <c r="H28" s="114">
        <v>0.10087323968262929</v>
      </c>
      <c r="J28" s="116" t="s">
        <v>271</v>
      </c>
      <c r="K28" s="116">
        <f t="shared" si="0"/>
        <v>2003</v>
      </c>
      <c r="L28" s="117">
        <v>37802</v>
      </c>
      <c r="M28" s="118">
        <v>742335</v>
      </c>
    </row>
    <row r="29" spans="2:13" x14ac:dyDescent="0.3">
      <c r="B29" s="106" t="s">
        <v>270</v>
      </c>
      <c r="C29" s="106" t="s">
        <v>11</v>
      </c>
      <c r="D29" s="106">
        <v>2013</v>
      </c>
      <c r="E29" s="114">
        <v>0.64534168625827648</v>
      </c>
      <c r="F29" s="115">
        <v>724815.51492098323</v>
      </c>
      <c r="G29" s="115">
        <v>6973710</v>
      </c>
      <c r="H29" s="114">
        <v>0.10393542532181338</v>
      </c>
      <c r="J29" s="116" t="s">
        <v>271</v>
      </c>
      <c r="K29" s="116">
        <f t="shared" si="0"/>
        <v>2004</v>
      </c>
      <c r="L29" s="117">
        <v>38168</v>
      </c>
      <c r="M29" s="118">
        <v>782018</v>
      </c>
    </row>
    <row r="30" spans="2:13" x14ac:dyDescent="0.3">
      <c r="B30" s="106" t="s">
        <v>270</v>
      </c>
      <c r="C30" s="106" t="s">
        <v>11</v>
      </c>
      <c r="D30" s="106">
        <v>2014</v>
      </c>
      <c r="E30" s="114">
        <v>0.64631695744272655</v>
      </c>
      <c r="F30" s="115">
        <v>740215.82397087815</v>
      </c>
      <c r="G30" s="115">
        <v>7173730</v>
      </c>
      <c r="H30" s="114">
        <v>0.10318423246635686</v>
      </c>
      <c r="J30" s="116" t="s">
        <v>271</v>
      </c>
      <c r="K30" s="116">
        <f t="shared" si="0"/>
        <v>2005</v>
      </c>
      <c r="L30" s="117">
        <v>38533</v>
      </c>
      <c r="M30" s="118">
        <v>824861</v>
      </c>
    </row>
    <row r="31" spans="2:13" x14ac:dyDescent="0.3">
      <c r="B31" s="106" t="s">
        <v>270</v>
      </c>
      <c r="C31" s="106" t="s">
        <v>11</v>
      </c>
      <c r="D31" s="106">
        <v>2015</v>
      </c>
      <c r="E31" s="114">
        <v>0.67736777925465275</v>
      </c>
      <c r="F31" s="115">
        <v>750240.35968242679</v>
      </c>
      <c r="G31" s="115">
        <v>7258314</v>
      </c>
      <c r="H31" s="114">
        <v>0.10336289662894534</v>
      </c>
      <c r="J31" s="116" t="s">
        <v>271</v>
      </c>
      <c r="K31" s="116">
        <f t="shared" si="0"/>
        <v>2006</v>
      </c>
      <c r="L31" s="117">
        <v>38898</v>
      </c>
      <c r="M31" s="118">
        <v>913309</v>
      </c>
    </row>
    <row r="32" spans="2:13" x14ac:dyDescent="0.3">
      <c r="B32" s="106" t="s">
        <v>270</v>
      </c>
      <c r="C32" s="106" t="s">
        <v>11</v>
      </c>
      <c r="D32" s="106">
        <v>2016</v>
      </c>
      <c r="E32" s="114">
        <v>0.67787729378623629</v>
      </c>
      <c r="F32" s="115">
        <v>762374.02057939686</v>
      </c>
      <c r="G32" s="115">
        <v>7348911</v>
      </c>
      <c r="H32" s="114">
        <v>0.10373972695810262</v>
      </c>
      <c r="J32" s="116" t="s">
        <v>271</v>
      </c>
      <c r="K32" s="116">
        <f t="shared" si="0"/>
        <v>2007</v>
      </c>
      <c r="L32" s="117">
        <v>39263</v>
      </c>
      <c r="M32" s="118">
        <v>946021</v>
      </c>
    </row>
    <row r="33" spans="2:13" x14ac:dyDescent="0.3">
      <c r="B33" s="106" t="s">
        <v>270</v>
      </c>
      <c r="C33" s="106" t="s">
        <v>11</v>
      </c>
      <c r="D33" s="106">
        <v>2017</v>
      </c>
      <c r="E33" s="114">
        <v>0.67876796381306281</v>
      </c>
      <c r="F33" s="115">
        <v>773282.33016624895</v>
      </c>
      <c r="G33" s="115">
        <v>7408771</v>
      </c>
      <c r="H33" s="114">
        <v>0.1043739009028959</v>
      </c>
      <c r="J33" s="116" t="s">
        <v>271</v>
      </c>
      <c r="K33" s="116">
        <f t="shared" si="0"/>
        <v>2008</v>
      </c>
      <c r="L33" s="117">
        <v>39629</v>
      </c>
      <c r="M33" s="118">
        <v>1080871</v>
      </c>
    </row>
    <row r="34" spans="2:13" x14ac:dyDescent="0.3">
      <c r="B34" s="106" t="s">
        <v>270</v>
      </c>
      <c r="C34" s="106" t="s">
        <v>11</v>
      </c>
      <c r="D34" s="106">
        <v>2018</v>
      </c>
      <c r="E34" s="114">
        <v>0.66681594646504616</v>
      </c>
      <c r="F34" s="115">
        <v>768209.97883668169</v>
      </c>
      <c r="G34" s="115">
        <v>7552902</v>
      </c>
      <c r="H34" s="114">
        <v>0.10171057149115421</v>
      </c>
      <c r="J34" s="116" t="s">
        <v>271</v>
      </c>
      <c r="K34" s="116">
        <f t="shared" si="0"/>
        <v>2009</v>
      </c>
      <c r="L34" s="117">
        <v>39994</v>
      </c>
      <c r="M34" s="118">
        <v>1165583</v>
      </c>
    </row>
    <row r="35" spans="2:13" x14ac:dyDescent="0.3">
      <c r="B35" s="106" t="s">
        <v>270</v>
      </c>
      <c r="C35" s="106" t="s">
        <v>11</v>
      </c>
      <c r="D35" s="106">
        <v>2019</v>
      </c>
      <c r="E35" s="114">
        <v>0.6642169880326434</v>
      </c>
      <c r="F35" s="115">
        <v>745872.50345643645</v>
      </c>
      <c r="G35" s="115">
        <v>7460380</v>
      </c>
      <c r="H35" s="114">
        <v>9.9977816606719283E-2</v>
      </c>
      <c r="J35" s="116" t="s">
        <v>271</v>
      </c>
      <c r="K35" s="116">
        <f t="shared" si="0"/>
        <v>2010</v>
      </c>
      <c r="L35" s="117">
        <v>40359</v>
      </c>
      <c r="M35" s="118">
        <v>1253829</v>
      </c>
    </row>
    <row r="36" spans="2:13" x14ac:dyDescent="0.3">
      <c r="B36" s="106" t="s">
        <v>271</v>
      </c>
      <c r="C36" s="106" t="s">
        <v>17</v>
      </c>
      <c r="D36" s="106">
        <v>1990</v>
      </c>
      <c r="E36" s="114">
        <v>9.3051449475721554E-2</v>
      </c>
      <c r="F36" s="115">
        <v>52492.92808983985</v>
      </c>
      <c r="G36" s="115">
        <v>5574458</v>
      </c>
      <c r="H36" s="114">
        <v>9.4166873424895922E-3</v>
      </c>
      <c r="J36" s="116" t="s">
        <v>271</v>
      </c>
      <c r="K36" s="116">
        <f t="shared" si="0"/>
        <v>2011</v>
      </c>
      <c r="L36" s="117">
        <v>40724</v>
      </c>
      <c r="M36" s="118">
        <v>1317656</v>
      </c>
    </row>
    <row r="37" spans="2:13" x14ac:dyDescent="0.3">
      <c r="B37" s="106" t="s">
        <v>271</v>
      </c>
      <c r="C37" s="106" t="s">
        <v>17</v>
      </c>
      <c r="D37" s="106">
        <v>1991</v>
      </c>
      <c r="E37" s="114">
        <v>9.390899547559875E-2</v>
      </c>
      <c r="F37" s="115">
        <v>53084.876962446462</v>
      </c>
      <c r="G37" s="115">
        <v>5568548</v>
      </c>
      <c r="H37" s="114">
        <v>9.532983636388959E-3</v>
      </c>
      <c r="J37" s="116" t="s">
        <v>271</v>
      </c>
      <c r="K37" s="116">
        <f t="shared" si="0"/>
        <v>2012</v>
      </c>
      <c r="L37" s="117">
        <v>41090</v>
      </c>
      <c r="M37" s="118">
        <v>1280301</v>
      </c>
    </row>
    <row r="38" spans="2:13" x14ac:dyDescent="0.3">
      <c r="B38" s="106" t="s">
        <v>271</v>
      </c>
      <c r="C38" s="106" t="s">
        <v>17</v>
      </c>
      <c r="D38" s="106">
        <v>1992</v>
      </c>
      <c r="E38" s="114">
        <v>9.1341778098198934E-2</v>
      </c>
      <c r="F38" s="115">
        <v>53074.68821462708</v>
      </c>
      <c r="G38" s="115">
        <v>5635507</v>
      </c>
      <c r="H38" s="114">
        <v>9.4179083114664004E-3</v>
      </c>
      <c r="J38" s="116" t="s">
        <v>271</v>
      </c>
      <c r="K38" s="116">
        <f t="shared" si="0"/>
        <v>2013</v>
      </c>
      <c r="L38" s="117">
        <v>41455</v>
      </c>
      <c r="M38" s="118">
        <v>1309865</v>
      </c>
    </row>
    <row r="39" spans="2:13" x14ac:dyDescent="0.3">
      <c r="B39" s="106" t="s">
        <v>271</v>
      </c>
      <c r="C39" s="106" t="s">
        <v>17</v>
      </c>
      <c r="D39" s="106">
        <v>1993</v>
      </c>
      <c r="E39" s="114">
        <v>9.0743807545347596E-2</v>
      </c>
      <c r="F39" s="115">
        <v>55339.838800107595</v>
      </c>
      <c r="G39" s="115">
        <v>5762251</v>
      </c>
      <c r="H39" s="114">
        <v>9.603857728534837E-3</v>
      </c>
      <c r="J39" s="116" t="s">
        <v>271</v>
      </c>
      <c r="K39" s="116">
        <f t="shared" si="0"/>
        <v>2014</v>
      </c>
      <c r="L39" s="117">
        <v>41820</v>
      </c>
      <c r="M39" s="118">
        <v>1335591</v>
      </c>
    </row>
    <row r="40" spans="2:13" x14ac:dyDescent="0.3">
      <c r="B40" s="106" t="s">
        <v>271</v>
      </c>
      <c r="C40" s="106" t="s">
        <v>17</v>
      </c>
      <c r="D40" s="106">
        <v>1994</v>
      </c>
      <c r="E40" s="114">
        <v>9.1939530057659216E-2</v>
      </c>
      <c r="F40" s="115">
        <v>55367.272154143189</v>
      </c>
      <c r="G40" s="115">
        <v>5763584</v>
      </c>
      <c r="H40" s="114">
        <v>9.6063963246034393E-3</v>
      </c>
      <c r="J40" s="116" t="s">
        <v>271</v>
      </c>
      <c r="K40" s="116">
        <f t="shared" si="0"/>
        <v>2015</v>
      </c>
      <c r="L40" s="117">
        <v>42185</v>
      </c>
      <c r="M40" s="118">
        <v>1386801</v>
      </c>
    </row>
    <row r="41" spans="2:13" x14ac:dyDescent="0.3">
      <c r="B41" s="106" t="s">
        <v>271</v>
      </c>
      <c r="C41" s="106" t="s">
        <v>17</v>
      </c>
      <c r="D41" s="106">
        <v>1995</v>
      </c>
      <c r="E41" s="114">
        <v>8.9073256391006148E-2</v>
      </c>
      <c r="F41" s="115">
        <v>58081.998294883379</v>
      </c>
      <c r="G41" s="115">
        <v>5837945</v>
      </c>
      <c r="H41" s="114">
        <v>9.9490485598756721E-3</v>
      </c>
      <c r="J41" s="116" t="s">
        <v>271</v>
      </c>
      <c r="K41" s="116">
        <f t="shared" si="0"/>
        <v>2016</v>
      </c>
      <c r="L41" s="117">
        <v>42551</v>
      </c>
      <c r="M41" s="118">
        <v>1425097</v>
      </c>
    </row>
    <row r="42" spans="2:13" x14ac:dyDescent="0.3">
      <c r="B42" s="106" t="s">
        <v>271</v>
      </c>
      <c r="C42" s="106" t="s">
        <v>17</v>
      </c>
      <c r="D42" s="106">
        <v>1996</v>
      </c>
      <c r="E42" s="114">
        <v>9.2281934493009643E-2</v>
      </c>
      <c r="F42" s="115">
        <v>57418.004205419587</v>
      </c>
      <c r="G42" s="115">
        <v>5974675</v>
      </c>
      <c r="H42" s="114">
        <v>9.6102305490122202E-3</v>
      </c>
      <c r="J42" s="116" t="s">
        <v>271</v>
      </c>
      <c r="K42" s="116">
        <f t="shared" si="0"/>
        <v>2017</v>
      </c>
      <c r="L42" s="117">
        <v>42916</v>
      </c>
      <c r="M42" s="118">
        <v>1412981</v>
      </c>
    </row>
    <row r="43" spans="2:13" x14ac:dyDescent="0.3">
      <c r="B43" s="106" t="s">
        <v>271</v>
      </c>
      <c r="C43" s="106" t="s">
        <v>17</v>
      </c>
      <c r="D43" s="106">
        <v>1997</v>
      </c>
      <c r="E43" s="114">
        <v>9.5730423128470229E-2</v>
      </c>
      <c r="F43" s="115">
        <v>65875.167528240476</v>
      </c>
      <c r="G43" s="115">
        <v>6116870</v>
      </c>
      <c r="H43" s="114">
        <v>1.0769424154549708E-2</v>
      </c>
      <c r="J43" s="116" t="s">
        <v>271</v>
      </c>
      <c r="K43" s="116">
        <f t="shared" si="0"/>
        <v>2018</v>
      </c>
      <c r="L43" s="117">
        <v>43281</v>
      </c>
      <c r="M43" s="118">
        <v>1412225</v>
      </c>
    </row>
    <row r="44" spans="2:13" x14ac:dyDescent="0.3">
      <c r="B44" s="106" t="s">
        <v>271</v>
      </c>
      <c r="C44" s="106" t="s">
        <v>17</v>
      </c>
      <c r="D44" s="106">
        <v>1998</v>
      </c>
      <c r="E44" s="114">
        <v>9.419480881942506E-2</v>
      </c>
      <c r="F44" s="115">
        <v>66813.696622941672</v>
      </c>
      <c r="G44" s="115">
        <v>6216008</v>
      </c>
      <c r="H44" s="114">
        <v>1.0748650359353089E-2</v>
      </c>
      <c r="J44" s="116" t="s">
        <v>271</v>
      </c>
      <c r="K44" s="116">
        <f t="shared" si="0"/>
        <v>2019</v>
      </c>
      <c r="L44" s="117">
        <v>43646</v>
      </c>
      <c r="M44" s="118">
        <v>1400883</v>
      </c>
    </row>
    <row r="45" spans="2:13" x14ac:dyDescent="0.3">
      <c r="B45" s="106" t="s">
        <v>271</v>
      </c>
      <c r="C45" s="106" t="s">
        <v>17</v>
      </c>
      <c r="D45" s="106">
        <v>1999</v>
      </c>
      <c r="E45" s="114">
        <v>9.2866437951023312E-2</v>
      </c>
      <c r="F45" s="115">
        <v>66442.221696439141</v>
      </c>
      <c r="G45" s="115">
        <v>6201141</v>
      </c>
      <c r="H45" s="114">
        <v>1.0714515553901958E-2</v>
      </c>
      <c r="J45" s="116" t="s">
        <v>272</v>
      </c>
      <c r="K45" s="116">
        <f t="shared" si="0"/>
        <v>1981</v>
      </c>
      <c r="L45" s="117">
        <v>29767</v>
      </c>
      <c r="M45" s="118">
        <v>1227644</v>
      </c>
    </row>
    <row r="46" spans="2:13" x14ac:dyDescent="0.3">
      <c r="B46" s="106" t="s">
        <v>271</v>
      </c>
      <c r="C46" s="106" t="s">
        <v>17</v>
      </c>
      <c r="D46" s="106">
        <v>2000</v>
      </c>
      <c r="E46" s="114">
        <v>9.2136150234741782E-2</v>
      </c>
      <c r="F46" s="115">
        <v>66492.356220657282</v>
      </c>
      <c r="G46" s="115">
        <v>6310904</v>
      </c>
      <c r="H46" s="114">
        <v>1.0536106431132099E-2</v>
      </c>
      <c r="J46" s="116" t="s">
        <v>272</v>
      </c>
      <c r="K46" s="116">
        <f t="shared" si="0"/>
        <v>1982</v>
      </c>
      <c r="L46" s="117">
        <v>30132</v>
      </c>
      <c r="M46" s="118">
        <v>1152253</v>
      </c>
    </row>
    <row r="47" spans="2:13" x14ac:dyDescent="0.3">
      <c r="B47" s="106" t="s">
        <v>271</v>
      </c>
      <c r="C47" s="106" t="s">
        <v>17</v>
      </c>
      <c r="D47" s="106">
        <v>2001</v>
      </c>
      <c r="E47" s="114">
        <v>9.5411979504093289E-2</v>
      </c>
      <c r="F47" s="115">
        <v>68540.435832498973</v>
      </c>
      <c r="G47" s="115">
        <v>6309000</v>
      </c>
      <c r="H47" s="114">
        <v>1.0863914381439051E-2</v>
      </c>
      <c r="J47" s="116" t="s">
        <v>272</v>
      </c>
      <c r="K47" s="116">
        <f t="shared" si="0"/>
        <v>1983</v>
      </c>
      <c r="L47" s="117">
        <v>30497</v>
      </c>
      <c r="M47" s="118">
        <v>1121827</v>
      </c>
    </row>
    <row r="48" spans="2:13" x14ac:dyDescent="0.3">
      <c r="B48" s="106" t="s">
        <v>271</v>
      </c>
      <c r="C48" s="106" t="s">
        <v>17</v>
      </c>
      <c r="D48" s="106">
        <v>2002</v>
      </c>
      <c r="E48" s="114">
        <v>0.10206462148606089</v>
      </c>
      <c r="F48" s="115">
        <v>73692.085617636767</v>
      </c>
      <c r="G48" s="115">
        <v>6304620</v>
      </c>
      <c r="H48" s="114">
        <v>1.1688584818377121E-2</v>
      </c>
      <c r="J48" s="116" t="s">
        <v>272</v>
      </c>
      <c r="K48" s="116">
        <f t="shared" si="0"/>
        <v>1984</v>
      </c>
      <c r="L48" s="117">
        <v>30863</v>
      </c>
      <c r="M48" s="118">
        <v>1130187</v>
      </c>
    </row>
    <row r="49" spans="2:13" x14ac:dyDescent="0.3">
      <c r="B49" s="106" t="s">
        <v>271</v>
      </c>
      <c r="C49" s="106" t="s">
        <v>17</v>
      </c>
      <c r="D49" s="106">
        <v>2003</v>
      </c>
      <c r="E49" s="114">
        <v>0.1024178214032178</v>
      </c>
      <c r="F49" s="115">
        <v>76028.333451357685</v>
      </c>
      <c r="G49" s="115">
        <v>6382794</v>
      </c>
      <c r="H49" s="114">
        <v>1.1911450291417471E-2</v>
      </c>
      <c r="J49" s="116" t="s">
        <v>272</v>
      </c>
      <c r="K49" s="116">
        <f t="shared" si="0"/>
        <v>1985</v>
      </c>
      <c r="L49" s="117">
        <v>31228</v>
      </c>
      <c r="M49" s="118">
        <v>1111614</v>
      </c>
    </row>
    <row r="50" spans="2:13" x14ac:dyDescent="0.3">
      <c r="B50" s="106" t="s">
        <v>271</v>
      </c>
      <c r="C50" s="106" t="s">
        <v>17</v>
      </c>
      <c r="D50" s="106">
        <v>2004</v>
      </c>
      <c r="E50" s="114">
        <v>0.10052271813429835</v>
      </c>
      <c r="F50" s="115">
        <v>78610.574989947723</v>
      </c>
      <c r="G50" s="115">
        <v>6519753</v>
      </c>
      <c r="H50" s="114">
        <v>1.2057293426598788E-2</v>
      </c>
      <c r="J50" s="116" t="s">
        <v>272</v>
      </c>
      <c r="K50" s="116">
        <f t="shared" si="0"/>
        <v>1986</v>
      </c>
      <c r="L50" s="117">
        <v>31593</v>
      </c>
      <c r="M50" s="118">
        <v>1158339</v>
      </c>
    </row>
    <row r="51" spans="2:13" x14ac:dyDescent="0.3">
      <c r="B51" s="106" t="s">
        <v>271</v>
      </c>
      <c r="C51" s="106" t="s">
        <v>17</v>
      </c>
      <c r="D51" s="106">
        <v>2005</v>
      </c>
      <c r="E51" s="114">
        <v>0.10192195690157251</v>
      </c>
      <c r="F51" s="115">
        <v>84071.447291788005</v>
      </c>
      <c r="G51" s="115">
        <v>6497015</v>
      </c>
      <c r="H51" s="114">
        <v>1.2940011265448519E-2</v>
      </c>
      <c r="J51" s="116" t="s">
        <v>272</v>
      </c>
      <c r="K51" s="116">
        <f t="shared" si="0"/>
        <v>1987</v>
      </c>
      <c r="L51" s="117">
        <v>31958</v>
      </c>
      <c r="M51" s="118">
        <v>1154792</v>
      </c>
    </row>
    <row r="52" spans="2:13" x14ac:dyDescent="0.3">
      <c r="B52" s="106" t="s">
        <v>271</v>
      </c>
      <c r="C52" s="106" t="s">
        <v>17</v>
      </c>
      <c r="D52" s="106">
        <v>2006</v>
      </c>
      <c r="E52" s="114">
        <v>0.10594828089428521</v>
      </c>
      <c r="F52" s="115">
        <v>96763.518475278732</v>
      </c>
      <c r="G52" s="115">
        <v>6560912</v>
      </c>
      <c r="H52" s="114">
        <v>1.4748485953672102E-2</v>
      </c>
      <c r="J52" s="116" t="s">
        <v>272</v>
      </c>
      <c r="K52" s="116">
        <f t="shared" si="0"/>
        <v>1988</v>
      </c>
      <c r="L52" s="117">
        <v>32324</v>
      </c>
      <c r="M52" s="118">
        <v>1188320</v>
      </c>
    </row>
    <row r="53" spans="2:13" x14ac:dyDescent="0.3">
      <c r="B53" s="106" t="s">
        <v>271</v>
      </c>
      <c r="C53" s="106" t="s">
        <v>17</v>
      </c>
      <c r="D53" s="106">
        <v>2007</v>
      </c>
      <c r="E53" s="114">
        <v>0.10607979273103067</v>
      </c>
      <c r="F53" s="115">
        <v>100353.71159920236</v>
      </c>
      <c r="G53" s="115">
        <v>6567929</v>
      </c>
      <c r="H53" s="114">
        <v>1.527935390276027E-2</v>
      </c>
      <c r="J53" s="116" t="s">
        <v>272</v>
      </c>
      <c r="K53" s="116">
        <f t="shared" si="0"/>
        <v>1989</v>
      </c>
      <c r="L53" s="117">
        <v>32689</v>
      </c>
      <c r="M53" s="118">
        <v>1177548</v>
      </c>
    </row>
    <row r="54" spans="2:13" x14ac:dyDescent="0.3">
      <c r="B54" s="106" t="s">
        <v>271</v>
      </c>
      <c r="C54" s="106" t="s">
        <v>17</v>
      </c>
      <c r="D54" s="106">
        <v>2008</v>
      </c>
      <c r="E54" s="114">
        <v>0.10581641838719981</v>
      </c>
      <c r="F54" s="115">
        <v>114373.89795859104</v>
      </c>
      <c r="G54" s="115">
        <v>6641293</v>
      </c>
      <c r="H54" s="114">
        <v>1.7221631082771239E-2</v>
      </c>
      <c r="J54" s="116" t="s">
        <v>272</v>
      </c>
      <c r="K54" s="116">
        <f t="shared" si="0"/>
        <v>1990</v>
      </c>
      <c r="L54" s="117">
        <v>33054</v>
      </c>
      <c r="M54" s="118">
        <v>1221303</v>
      </c>
    </row>
    <row r="55" spans="2:13" x14ac:dyDescent="0.3">
      <c r="B55" s="106" t="s">
        <v>271</v>
      </c>
      <c r="C55" s="106" t="s">
        <v>17</v>
      </c>
      <c r="D55" s="106">
        <v>2009</v>
      </c>
      <c r="E55" s="114">
        <v>0.10576420734892901</v>
      </c>
      <c r="F55" s="115">
        <v>123276.96209438672</v>
      </c>
      <c r="G55" s="115">
        <v>6527069</v>
      </c>
      <c r="H55" s="114">
        <v>1.8887032157065709E-2</v>
      </c>
      <c r="J55" s="116" t="s">
        <v>272</v>
      </c>
      <c r="K55" s="116">
        <f t="shared" si="0"/>
        <v>1991</v>
      </c>
      <c r="L55" s="117">
        <v>33419</v>
      </c>
      <c r="M55" s="118">
        <v>1232407</v>
      </c>
    </row>
    <row r="56" spans="2:13" x14ac:dyDescent="0.3">
      <c r="B56" s="106" t="s">
        <v>271</v>
      </c>
      <c r="C56" s="106" t="s">
        <v>17</v>
      </c>
      <c r="D56" s="106">
        <v>2010</v>
      </c>
      <c r="E56" s="114">
        <v>0</v>
      </c>
      <c r="F56" s="115">
        <v>0</v>
      </c>
      <c r="G56" s="115">
        <v>6735067</v>
      </c>
      <c r="H56" s="114">
        <v>0</v>
      </c>
      <c r="J56" s="116" t="s">
        <v>272</v>
      </c>
      <c r="K56" s="116">
        <f t="shared" si="0"/>
        <v>1992</v>
      </c>
      <c r="L56" s="117">
        <v>33785</v>
      </c>
      <c r="M56" s="118">
        <v>1253556</v>
      </c>
    </row>
    <row r="57" spans="2:13" x14ac:dyDescent="0.3">
      <c r="B57" s="106" t="s">
        <v>271</v>
      </c>
      <c r="C57" s="106" t="s">
        <v>17</v>
      </c>
      <c r="D57" s="106">
        <v>2011</v>
      </c>
      <c r="E57" s="114">
        <v>0.11264296754250386</v>
      </c>
      <c r="F57" s="115">
        <v>148424.68204018546</v>
      </c>
      <c r="G57" s="115">
        <v>6815590</v>
      </c>
      <c r="H57" s="114">
        <v>2.1777231617539416E-2</v>
      </c>
      <c r="J57" s="116" t="s">
        <v>272</v>
      </c>
      <c r="K57" s="116">
        <f t="shared" si="0"/>
        <v>1993</v>
      </c>
      <c r="L57" s="117">
        <v>34150</v>
      </c>
      <c r="M57" s="118">
        <v>1256679</v>
      </c>
    </row>
    <row r="58" spans="2:13" x14ac:dyDescent="0.3">
      <c r="B58" s="106" t="s">
        <v>271</v>
      </c>
      <c r="C58" s="106" t="s">
        <v>17</v>
      </c>
      <c r="D58" s="106">
        <v>2012</v>
      </c>
      <c r="E58" s="114">
        <v>0.15334118835212926</v>
      </c>
      <c r="F58" s="115">
        <v>196322.87678841944</v>
      </c>
      <c r="G58" s="115">
        <v>6794407</v>
      </c>
      <c r="H58" s="114">
        <v>2.8894777246700035E-2</v>
      </c>
      <c r="J58" s="116" t="s">
        <v>272</v>
      </c>
      <c r="K58" s="116">
        <f t="shared" si="0"/>
        <v>1994</v>
      </c>
      <c r="L58" s="117">
        <v>34515</v>
      </c>
      <c r="M58" s="118">
        <v>1263196</v>
      </c>
    </row>
    <row r="59" spans="2:13" x14ac:dyDescent="0.3">
      <c r="B59" s="106" t="s">
        <v>271</v>
      </c>
      <c r="C59" s="106" t="s">
        <v>17</v>
      </c>
      <c r="D59" s="106">
        <v>2013</v>
      </c>
      <c r="E59" s="114">
        <v>0.14089081348592639</v>
      </c>
      <c r="F59" s="115">
        <v>184547.94540674298</v>
      </c>
      <c r="G59" s="115">
        <v>6973710</v>
      </c>
      <c r="H59" s="114">
        <v>2.6463381099406626E-2</v>
      </c>
      <c r="J59" s="116" t="s">
        <v>272</v>
      </c>
      <c r="K59" s="116">
        <f t="shared" si="0"/>
        <v>1995</v>
      </c>
      <c r="L59" s="117">
        <v>34880</v>
      </c>
      <c r="M59" s="118">
        <v>1274788</v>
      </c>
    </row>
    <row r="60" spans="2:13" x14ac:dyDescent="0.3">
      <c r="B60" s="106" t="s">
        <v>271</v>
      </c>
      <c r="C60" s="106" t="s">
        <v>17</v>
      </c>
      <c r="D60" s="106">
        <v>2014</v>
      </c>
      <c r="E60" s="114">
        <v>0.14053220208252989</v>
      </c>
      <c r="F60" s="115">
        <v>187693.54431160819</v>
      </c>
      <c r="G60" s="115">
        <v>7173730</v>
      </c>
      <c r="H60" s="114">
        <v>2.6164010119088421E-2</v>
      </c>
      <c r="J60" s="116" t="s">
        <v>272</v>
      </c>
      <c r="K60" s="116">
        <f t="shared" si="0"/>
        <v>1996</v>
      </c>
      <c r="L60" s="117">
        <v>35246</v>
      </c>
      <c r="M60" s="118">
        <v>1314462</v>
      </c>
    </row>
    <row r="61" spans="2:13" x14ac:dyDescent="0.3">
      <c r="B61" s="106" t="s">
        <v>271</v>
      </c>
      <c r="C61" s="106" t="s">
        <v>17</v>
      </c>
      <c r="D61" s="106">
        <v>2015</v>
      </c>
      <c r="E61" s="114">
        <v>0.14363421363815529</v>
      </c>
      <c r="F61" s="115">
        <v>199192.07110760739</v>
      </c>
      <c r="G61" s="115">
        <v>7258314</v>
      </c>
      <c r="H61" s="114">
        <v>2.7443297590543394E-2</v>
      </c>
      <c r="J61" s="116" t="s">
        <v>272</v>
      </c>
      <c r="K61" s="116">
        <f t="shared" si="0"/>
        <v>1997</v>
      </c>
      <c r="L61" s="117">
        <v>35611</v>
      </c>
      <c r="M61" s="118">
        <v>1331351</v>
      </c>
    </row>
    <row r="62" spans="2:13" x14ac:dyDescent="0.3">
      <c r="B62" s="106" t="s">
        <v>271</v>
      </c>
      <c r="C62" s="106" t="s">
        <v>17</v>
      </c>
      <c r="D62" s="106">
        <v>2016</v>
      </c>
      <c r="E62" s="114">
        <v>0.14262230919765168</v>
      </c>
      <c r="F62" s="115">
        <v>203250.62497064582</v>
      </c>
      <c r="G62" s="115">
        <v>7348911</v>
      </c>
      <c r="H62" s="114">
        <v>2.7657244042096279E-2</v>
      </c>
      <c r="J62" s="116" t="s">
        <v>272</v>
      </c>
      <c r="K62" s="116">
        <f t="shared" si="0"/>
        <v>1998</v>
      </c>
      <c r="L62" s="117">
        <v>35976</v>
      </c>
      <c r="M62" s="118">
        <v>1349032</v>
      </c>
    </row>
    <row r="63" spans="2:13" x14ac:dyDescent="0.3">
      <c r="B63" s="106" t="s">
        <v>271</v>
      </c>
      <c r="C63" s="106" t="s">
        <v>17</v>
      </c>
      <c r="D63" s="106">
        <v>2017</v>
      </c>
      <c r="E63" s="114">
        <v>0.14512146555157307</v>
      </c>
      <c r="F63" s="115">
        <v>205053.87351652727</v>
      </c>
      <c r="G63" s="115">
        <v>7408771</v>
      </c>
      <c r="H63" s="114">
        <v>2.767717797142431E-2</v>
      </c>
      <c r="J63" s="116" t="s">
        <v>272</v>
      </c>
      <c r="K63" s="116">
        <f t="shared" si="0"/>
        <v>1999</v>
      </c>
      <c r="L63" s="117">
        <v>36341</v>
      </c>
      <c r="M63" s="118">
        <v>1320691</v>
      </c>
    </row>
    <row r="64" spans="2:13" x14ac:dyDescent="0.3">
      <c r="B64" s="106" t="s">
        <v>271</v>
      </c>
      <c r="C64" s="106" t="s">
        <v>17</v>
      </c>
      <c r="D64" s="106">
        <v>2018</v>
      </c>
      <c r="E64" s="114">
        <v>0.14891704127503064</v>
      </c>
      <c r="F64" s="115">
        <v>210304.36861463013</v>
      </c>
      <c r="G64" s="115">
        <v>7552902</v>
      </c>
      <c r="H64" s="114">
        <v>2.7844180768482118E-2</v>
      </c>
      <c r="J64" s="116" t="s">
        <v>272</v>
      </c>
      <c r="K64" s="116">
        <f t="shared" si="0"/>
        <v>2000</v>
      </c>
      <c r="L64" s="117">
        <v>36707</v>
      </c>
      <c r="M64" s="118">
        <v>1318486</v>
      </c>
    </row>
    <row r="65" spans="2:13" x14ac:dyDescent="0.3">
      <c r="B65" s="106" t="s">
        <v>271</v>
      </c>
      <c r="C65" s="106" t="s">
        <v>17</v>
      </c>
      <c r="D65" s="106">
        <v>2019</v>
      </c>
      <c r="E65" s="114">
        <v>0.1488562091503268</v>
      </c>
      <c r="F65" s="115">
        <v>208530.13284313725</v>
      </c>
      <c r="G65" s="115">
        <v>7460380</v>
      </c>
      <c r="H65" s="114">
        <v>2.7951677105340109E-2</v>
      </c>
      <c r="J65" s="116" t="s">
        <v>272</v>
      </c>
      <c r="K65" s="116">
        <f t="shared" si="0"/>
        <v>2001</v>
      </c>
      <c r="L65" s="117">
        <v>37072</v>
      </c>
      <c r="M65" s="118">
        <v>1298739</v>
      </c>
    </row>
    <row r="66" spans="2:13" x14ac:dyDescent="0.3">
      <c r="B66" s="106" t="s">
        <v>271</v>
      </c>
      <c r="C66" s="106" t="s">
        <v>23</v>
      </c>
      <c r="D66" s="106">
        <v>1990</v>
      </c>
      <c r="E66" s="114">
        <v>0</v>
      </c>
      <c r="F66" s="115">
        <v>0</v>
      </c>
      <c r="G66" s="115">
        <v>5574458</v>
      </c>
      <c r="H66" s="114">
        <v>0</v>
      </c>
      <c r="J66" s="116" t="s">
        <v>272</v>
      </c>
      <c r="K66" s="116">
        <f t="shared" si="0"/>
        <v>2002</v>
      </c>
      <c r="L66" s="117">
        <v>37437</v>
      </c>
      <c r="M66" s="118">
        <v>1293767</v>
      </c>
    </row>
    <row r="67" spans="2:13" x14ac:dyDescent="0.3">
      <c r="B67" s="106" t="s">
        <v>271</v>
      </c>
      <c r="C67" s="106" t="s">
        <v>23</v>
      </c>
      <c r="D67" s="106">
        <v>1991</v>
      </c>
      <c r="E67" s="114">
        <v>0</v>
      </c>
      <c r="F67" s="115">
        <v>0</v>
      </c>
      <c r="G67" s="115">
        <v>5568548</v>
      </c>
      <c r="H67" s="114">
        <v>0</v>
      </c>
      <c r="J67" s="116" t="s">
        <v>272</v>
      </c>
      <c r="K67" s="116">
        <f t="shared" si="0"/>
        <v>2003</v>
      </c>
      <c r="L67" s="117">
        <v>37802</v>
      </c>
      <c r="M67" s="118">
        <v>1287728</v>
      </c>
    </row>
    <row r="68" spans="2:13" x14ac:dyDescent="0.3">
      <c r="B68" s="106" t="s">
        <v>271</v>
      </c>
      <c r="C68" s="106" t="s">
        <v>23</v>
      </c>
      <c r="D68" s="106">
        <v>1992</v>
      </c>
      <c r="E68" s="114">
        <v>0</v>
      </c>
      <c r="F68" s="115">
        <v>0</v>
      </c>
      <c r="G68" s="115">
        <v>5635507</v>
      </c>
      <c r="H68" s="114">
        <v>0</v>
      </c>
      <c r="J68" s="116" t="s">
        <v>272</v>
      </c>
      <c r="K68" s="116">
        <f t="shared" si="0"/>
        <v>2004</v>
      </c>
      <c r="L68" s="117">
        <v>38168</v>
      </c>
      <c r="M68" s="118">
        <v>1298746</v>
      </c>
    </row>
    <row r="69" spans="2:13" x14ac:dyDescent="0.3">
      <c r="B69" s="106" t="s">
        <v>271</v>
      </c>
      <c r="C69" s="106" t="s">
        <v>23</v>
      </c>
      <c r="D69" s="106">
        <v>1993</v>
      </c>
      <c r="E69" s="114">
        <v>0</v>
      </c>
      <c r="F69" s="115">
        <v>0</v>
      </c>
      <c r="G69" s="115">
        <v>5762251</v>
      </c>
      <c r="H69" s="114">
        <v>0</v>
      </c>
      <c r="J69" s="116" t="s">
        <v>272</v>
      </c>
      <c r="K69" s="116">
        <f t="shared" si="0"/>
        <v>2005</v>
      </c>
      <c r="L69" s="117">
        <v>38533</v>
      </c>
      <c r="M69" s="118">
        <v>1307675</v>
      </c>
    </row>
    <row r="70" spans="2:13" x14ac:dyDescent="0.3">
      <c r="B70" s="106" t="s">
        <v>271</v>
      </c>
      <c r="C70" s="106" t="s">
        <v>23</v>
      </c>
      <c r="D70" s="106">
        <v>1994</v>
      </c>
      <c r="E70" s="114">
        <v>0</v>
      </c>
      <c r="F70" s="115">
        <v>0</v>
      </c>
      <c r="G70" s="115">
        <v>5763584</v>
      </c>
      <c r="H70" s="114">
        <v>0</v>
      </c>
      <c r="J70" s="116" t="s">
        <v>272</v>
      </c>
      <c r="K70" s="116">
        <f t="shared" si="0"/>
        <v>2006</v>
      </c>
      <c r="L70" s="117">
        <v>38898</v>
      </c>
      <c r="M70" s="118">
        <v>1314180</v>
      </c>
    </row>
    <row r="71" spans="2:13" x14ac:dyDescent="0.3">
      <c r="B71" s="106" t="s">
        <v>271</v>
      </c>
      <c r="C71" s="106" t="s">
        <v>23</v>
      </c>
      <c r="D71" s="106">
        <v>1995</v>
      </c>
      <c r="E71" s="114">
        <v>0</v>
      </c>
      <c r="F71" s="115">
        <v>0</v>
      </c>
      <c r="G71" s="115">
        <v>5837945</v>
      </c>
      <c r="H71" s="114">
        <v>0</v>
      </c>
      <c r="J71" s="116" t="s">
        <v>272</v>
      </c>
      <c r="K71" s="116">
        <f t="shared" ref="K71:K134" si="1">YEAR(L71)</f>
        <v>2007</v>
      </c>
      <c r="L71" s="117">
        <v>39263</v>
      </c>
      <c r="M71" s="118">
        <v>1289624</v>
      </c>
    </row>
    <row r="72" spans="2:13" x14ac:dyDescent="0.3">
      <c r="B72" s="106" t="s">
        <v>271</v>
      </c>
      <c r="C72" s="106" t="s">
        <v>23</v>
      </c>
      <c r="D72" s="106">
        <v>1996</v>
      </c>
      <c r="E72" s="114">
        <v>0</v>
      </c>
      <c r="F72" s="115">
        <v>0</v>
      </c>
      <c r="G72" s="115">
        <v>5974675</v>
      </c>
      <c r="H72" s="114">
        <v>0</v>
      </c>
      <c r="J72" s="116" t="s">
        <v>272</v>
      </c>
      <c r="K72" s="116">
        <f t="shared" si="1"/>
        <v>2008</v>
      </c>
      <c r="L72" s="117">
        <v>39629</v>
      </c>
      <c r="M72" s="118">
        <v>1395958</v>
      </c>
    </row>
    <row r="73" spans="2:13" x14ac:dyDescent="0.3">
      <c r="B73" s="106" t="s">
        <v>271</v>
      </c>
      <c r="C73" s="106" t="s">
        <v>23</v>
      </c>
      <c r="D73" s="106">
        <v>1997</v>
      </c>
      <c r="E73" s="114">
        <v>0</v>
      </c>
      <c r="F73" s="115">
        <v>0</v>
      </c>
      <c r="G73" s="115">
        <v>6116870</v>
      </c>
      <c r="H73" s="114">
        <v>0</v>
      </c>
      <c r="J73" s="116" t="s">
        <v>272</v>
      </c>
      <c r="K73" s="116">
        <f t="shared" si="1"/>
        <v>2009</v>
      </c>
      <c r="L73" s="117">
        <v>39994</v>
      </c>
      <c r="M73" s="118">
        <v>1368167</v>
      </c>
    </row>
    <row r="74" spans="2:13" x14ac:dyDescent="0.3">
      <c r="B74" s="106" t="s">
        <v>271</v>
      </c>
      <c r="C74" s="106" t="s">
        <v>23</v>
      </c>
      <c r="D74" s="106">
        <v>1998</v>
      </c>
      <c r="E74" s="114">
        <v>0</v>
      </c>
      <c r="F74" s="115">
        <v>0</v>
      </c>
      <c r="G74" s="115">
        <v>6216008</v>
      </c>
      <c r="H74" s="114">
        <v>0</v>
      </c>
      <c r="J74" s="116" t="s">
        <v>272</v>
      </c>
      <c r="K74" s="116">
        <f t="shared" si="1"/>
        <v>2010</v>
      </c>
      <c r="L74" s="117">
        <v>40359</v>
      </c>
      <c r="M74" s="118">
        <v>1468512</v>
      </c>
    </row>
    <row r="75" spans="2:13" x14ac:dyDescent="0.3">
      <c r="B75" s="106" t="s">
        <v>271</v>
      </c>
      <c r="C75" s="106" t="s">
        <v>23</v>
      </c>
      <c r="D75" s="106">
        <v>1999</v>
      </c>
      <c r="E75" s="114">
        <v>0</v>
      </c>
      <c r="F75" s="115">
        <v>0</v>
      </c>
      <c r="G75" s="115">
        <v>6201141</v>
      </c>
      <c r="H75" s="114">
        <v>0</v>
      </c>
      <c r="J75" s="116" t="s">
        <v>272</v>
      </c>
      <c r="K75" s="116">
        <f t="shared" si="1"/>
        <v>2011</v>
      </c>
      <c r="L75" s="117">
        <v>40724</v>
      </c>
      <c r="M75" s="118">
        <v>1502253</v>
      </c>
    </row>
    <row r="76" spans="2:13" x14ac:dyDescent="0.3">
      <c r="B76" s="106" t="s">
        <v>271</v>
      </c>
      <c r="C76" s="106" t="s">
        <v>23</v>
      </c>
      <c r="D76" s="106">
        <v>2000</v>
      </c>
      <c r="E76" s="114">
        <v>0</v>
      </c>
      <c r="F76" s="115">
        <v>0</v>
      </c>
      <c r="G76" s="115">
        <v>6310904</v>
      </c>
      <c r="H76" s="114">
        <v>0</v>
      </c>
      <c r="J76" s="116" t="s">
        <v>272</v>
      </c>
      <c r="K76" s="116">
        <f t="shared" si="1"/>
        <v>2012</v>
      </c>
      <c r="L76" s="117">
        <v>41090</v>
      </c>
      <c r="M76" s="118">
        <v>1523608</v>
      </c>
    </row>
    <row r="77" spans="2:13" x14ac:dyDescent="0.3">
      <c r="B77" s="106" t="s">
        <v>271</v>
      </c>
      <c r="C77" s="106" t="s">
        <v>23</v>
      </c>
      <c r="D77" s="106">
        <v>2001</v>
      </c>
      <c r="E77" s="114">
        <v>0</v>
      </c>
      <c r="F77" s="115">
        <v>0</v>
      </c>
      <c r="G77" s="115">
        <v>6309000</v>
      </c>
      <c r="H77" s="114">
        <v>0</v>
      </c>
      <c r="J77" s="116" t="s">
        <v>272</v>
      </c>
      <c r="K77" s="116">
        <f t="shared" si="1"/>
        <v>2013</v>
      </c>
      <c r="L77" s="117">
        <v>41455</v>
      </c>
      <c r="M77" s="118">
        <v>1542379</v>
      </c>
    </row>
    <row r="78" spans="2:13" x14ac:dyDescent="0.3">
      <c r="B78" s="106" t="s">
        <v>271</v>
      </c>
      <c r="C78" s="106" t="s">
        <v>23</v>
      </c>
      <c r="D78" s="106">
        <v>2002</v>
      </c>
      <c r="E78" s="114">
        <v>0</v>
      </c>
      <c r="F78" s="115">
        <v>0</v>
      </c>
      <c r="G78" s="115">
        <v>6304620</v>
      </c>
      <c r="H78" s="114">
        <v>0</v>
      </c>
      <c r="J78" s="116" t="s">
        <v>272</v>
      </c>
      <c r="K78" s="116">
        <f t="shared" si="1"/>
        <v>2014</v>
      </c>
      <c r="L78" s="117">
        <v>41820</v>
      </c>
      <c r="M78" s="118">
        <v>1622141</v>
      </c>
    </row>
    <row r="79" spans="2:13" x14ac:dyDescent="0.3">
      <c r="B79" s="106" t="s">
        <v>271</v>
      </c>
      <c r="C79" s="106" t="s">
        <v>23</v>
      </c>
      <c r="D79" s="106">
        <v>2003</v>
      </c>
      <c r="E79" s="114">
        <v>0</v>
      </c>
      <c r="F79" s="115">
        <v>0</v>
      </c>
      <c r="G79" s="115">
        <v>6382794</v>
      </c>
      <c r="H79" s="114">
        <v>0</v>
      </c>
      <c r="J79" s="116" t="s">
        <v>272</v>
      </c>
      <c r="K79" s="116">
        <f t="shared" si="1"/>
        <v>2015</v>
      </c>
      <c r="L79" s="117">
        <v>42185</v>
      </c>
      <c r="M79" s="118">
        <v>1649608</v>
      </c>
    </row>
    <row r="80" spans="2:13" x14ac:dyDescent="0.3">
      <c r="B80" s="106" t="s">
        <v>271</v>
      </c>
      <c r="C80" s="106" t="s">
        <v>23</v>
      </c>
      <c r="D80" s="106">
        <v>2004</v>
      </c>
      <c r="E80" s="114">
        <v>0</v>
      </c>
      <c r="F80" s="115">
        <v>0</v>
      </c>
      <c r="G80" s="115">
        <v>6519753</v>
      </c>
      <c r="H80" s="114">
        <v>0</v>
      </c>
      <c r="J80" s="116" t="s">
        <v>272</v>
      </c>
      <c r="K80" s="116">
        <f t="shared" si="1"/>
        <v>2016</v>
      </c>
      <c r="L80" s="117">
        <v>42551</v>
      </c>
      <c r="M80" s="118">
        <v>1678018</v>
      </c>
    </row>
    <row r="81" spans="2:13" x14ac:dyDescent="0.3">
      <c r="B81" s="106" t="s">
        <v>271</v>
      </c>
      <c r="C81" s="106" t="s">
        <v>23</v>
      </c>
      <c r="D81" s="106">
        <v>2005</v>
      </c>
      <c r="E81" s="114">
        <v>0</v>
      </c>
      <c r="F81" s="115">
        <v>0</v>
      </c>
      <c r="G81" s="115">
        <v>6497015</v>
      </c>
      <c r="H81" s="114">
        <v>0</v>
      </c>
      <c r="J81" s="116" t="s">
        <v>272</v>
      </c>
      <c r="K81" s="116">
        <f t="shared" si="1"/>
        <v>2017</v>
      </c>
      <c r="L81" s="117">
        <v>42916</v>
      </c>
      <c r="M81" s="118">
        <v>1698090</v>
      </c>
    </row>
    <row r="82" spans="2:13" x14ac:dyDescent="0.3">
      <c r="B82" s="106" t="s">
        <v>271</v>
      </c>
      <c r="C82" s="106" t="s">
        <v>23</v>
      </c>
      <c r="D82" s="106">
        <v>2006</v>
      </c>
      <c r="E82" s="114">
        <v>0</v>
      </c>
      <c r="F82" s="115">
        <v>0</v>
      </c>
      <c r="G82" s="115">
        <v>6560912</v>
      </c>
      <c r="H82" s="114">
        <v>0</v>
      </c>
      <c r="J82" s="116" t="s">
        <v>272</v>
      </c>
      <c r="K82" s="116">
        <f t="shared" si="1"/>
        <v>2018</v>
      </c>
      <c r="L82" s="117">
        <v>43281</v>
      </c>
      <c r="M82" s="118">
        <v>1712299</v>
      </c>
    </row>
    <row r="83" spans="2:13" x14ac:dyDescent="0.3">
      <c r="B83" s="106" t="s">
        <v>271</v>
      </c>
      <c r="C83" s="106" t="s">
        <v>23</v>
      </c>
      <c r="D83" s="106">
        <v>2007</v>
      </c>
      <c r="E83" s="114">
        <v>0</v>
      </c>
      <c r="F83" s="115">
        <v>0</v>
      </c>
      <c r="G83" s="115">
        <v>6567929</v>
      </c>
      <c r="H83" s="114">
        <v>0</v>
      </c>
      <c r="J83" s="116" t="s">
        <v>272</v>
      </c>
      <c r="K83" s="116">
        <f t="shared" si="1"/>
        <v>2019</v>
      </c>
      <c r="L83" s="117">
        <v>43646</v>
      </c>
      <c r="M83" s="118">
        <v>1712576</v>
      </c>
    </row>
    <row r="84" spans="2:13" x14ac:dyDescent="0.3">
      <c r="B84" s="106" t="s">
        <v>271</v>
      </c>
      <c r="C84" s="106" t="s">
        <v>23</v>
      </c>
      <c r="D84" s="106">
        <v>2008</v>
      </c>
      <c r="E84" s="114">
        <v>0</v>
      </c>
      <c r="F84" s="115">
        <v>0</v>
      </c>
      <c r="G84" s="115">
        <v>6641293</v>
      </c>
      <c r="H84" s="114">
        <v>0</v>
      </c>
      <c r="J84" s="116" t="s">
        <v>273</v>
      </c>
      <c r="K84" s="116">
        <f t="shared" si="1"/>
        <v>1981</v>
      </c>
      <c r="L84" s="117">
        <v>29767</v>
      </c>
      <c r="M84" s="118">
        <v>2319338</v>
      </c>
    </row>
    <row r="85" spans="2:13" x14ac:dyDescent="0.3">
      <c r="B85" s="106" t="s">
        <v>271</v>
      </c>
      <c r="C85" s="106" t="s">
        <v>23</v>
      </c>
      <c r="D85" s="106">
        <v>2009</v>
      </c>
      <c r="E85" s="114">
        <v>0</v>
      </c>
      <c r="F85" s="115">
        <v>0</v>
      </c>
      <c r="G85" s="115">
        <v>6527069</v>
      </c>
      <c r="H85" s="114">
        <v>0</v>
      </c>
      <c r="J85" s="116" t="s">
        <v>273</v>
      </c>
      <c r="K85" s="116">
        <f t="shared" si="1"/>
        <v>1982</v>
      </c>
      <c r="L85" s="117">
        <v>30132</v>
      </c>
      <c r="M85" s="118">
        <v>2266021</v>
      </c>
    </row>
    <row r="86" spans="2:13" x14ac:dyDescent="0.3">
      <c r="B86" s="106" t="s">
        <v>271</v>
      </c>
      <c r="C86" s="106" t="s">
        <v>23</v>
      </c>
      <c r="D86" s="106">
        <v>2010</v>
      </c>
      <c r="E86" s="114">
        <v>0</v>
      </c>
      <c r="F86" s="115">
        <v>0</v>
      </c>
      <c r="G86" s="115">
        <v>6735067</v>
      </c>
      <c r="H86" s="114">
        <v>0</v>
      </c>
      <c r="J86" s="116" t="s">
        <v>273</v>
      </c>
      <c r="K86" s="116">
        <f t="shared" si="1"/>
        <v>1983</v>
      </c>
      <c r="L86" s="117">
        <v>30497</v>
      </c>
      <c r="M86" s="118">
        <v>2232989</v>
      </c>
    </row>
    <row r="87" spans="2:13" x14ac:dyDescent="0.3">
      <c r="B87" s="106" t="s">
        <v>271</v>
      </c>
      <c r="C87" s="106" t="s">
        <v>23</v>
      </c>
      <c r="D87" s="106">
        <v>2011</v>
      </c>
      <c r="E87" s="114">
        <v>0</v>
      </c>
      <c r="F87" s="115">
        <v>0</v>
      </c>
      <c r="G87" s="115">
        <v>6815590</v>
      </c>
      <c r="H87" s="114">
        <v>0</v>
      </c>
      <c r="J87" s="116" t="s">
        <v>273</v>
      </c>
      <c r="K87" s="116">
        <f t="shared" si="1"/>
        <v>1984</v>
      </c>
      <c r="L87" s="117">
        <v>30863</v>
      </c>
      <c r="M87" s="118">
        <v>2339895</v>
      </c>
    </row>
    <row r="88" spans="2:13" x14ac:dyDescent="0.3">
      <c r="B88" s="106" t="s">
        <v>271</v>
      </c>
      <c r="C88" s="106" t="s">
        <v>23</v>
      </c>
      <c r="D88" s="106">
        <v>2012</v>
      </c>
      <c r="E88" s="114">
        <v>0</v>
      </c>
      <c r="F88" s="115">
        <v>0</v>
      </c>
      <c r="G88" s="115">
        <v>6794407</v>
      </c>
      <c r="H88" s="114">
        <v>0</v>
      </c>
      <c r="J88" s="116" t="s">
        <v>273</v>
      </c>
      <c r="K88" s="116">
        <f t="shared" si="1"/>
        <v>1985</v>
      </c>
      <c r="L88" s="117">
        <v>31228</v>
      </c>
      <c r="M88" s="118">
        <v>2337868</v>
      </c>
    </row>
    <row r="89" spans="2:13" x14ac:dyDescent="0.3">
      <c r="B89" s="106" t="s">
        <v>271</v>
      </c>
      <c r="C89" s="106" t="s">
        <v>23</v>
      </c>
      <c r="D89" s="106">
        <v>2013</v>
      </c>
      <c r="E89" s="114">
        <v>0</v>
      </c>
      <c r="F89" s="115">
        <v>0</v>
      </c>
      <c r="G89" s="115">
        <v>6973710</v>
      </c>
      <c r="H89" s="114">
        <v>0</v>
      </c>
      <c r="J89" s="116" t="s">
        <v>273</v>
      </c>
      <c r="K89" s="116">
        <f t="shared" si="1"/>
        <v>1986</v>
      </c>
      <c r="L89" s="117">
        <v>31593</v>
      </c>
      <c r="M89" s="118">
        <v>2479028</v>
      </c>
    </row>
    <row r="90" spans="2:13" x14ac:dyDescent="0.3">
      <c r="B90" s="106" t="s">
        <v>271</v>
      </c>
      <c r="C90" s="106" t="s">
        <v>23</v>
      </c>
      <c r="D90" s="106">
        <v>2014</v>
      </c>
      <c r="E90" s="114">
        <v>0</v>
      </c>
      <c r="F90" s="115">
        <v>0</v>
      </c>
      <c r="G90" s="115">
        <v>7173730</v>
      </c>
      <c r="H90" s="114">
        <v>0</v>
      </c>
      <c r="J90" s="116" t="s">
        <v>273</v>
      </c>
      <c r="K90" s="116">
        <f t="shared" si="1"/>
        <v>1987</v>
      </c>
      <c r="L90" s="117">
        <v>31958</v>
      </c>
      <c r="M90" s="118">
        <v>2473579</v>
      </c>
    </row>
    <row r="91" spans="2:13" x14ac:dyDescent="0.3">
      <c r="B91" s="106" t="s">
        <v>271</v>
      </c>
      <c r="C91" s="106" t="s">
        <v>23</v>
      </c>
      <c r="D91" s="106">
        <v>2015</v>
      </c>
      <c r="E91" s="114">
        <v>0</v>
      </c>
      <c r="F91" s="115">
        <v>0</v>
      </c>
      <c r="G91" s="115">
        <v>7258314</v>
      </c>
      <c r="H91" s="114">
        <v>0</v>
      </c>
      <c r="J91" s="116" t="s">
        <v>273</v>
      </c>
      <c r="K91" s="116">
        <f t="shared" si="1"/>
        <v>1988</v>
      </c>
      <c r="L91" s="117">
        <v>32324</v>
      </c>
      <c r="M91" s="118">
        <v>2522356</v>
      </c>
    </row>
    <row r="92" spans="2:13" x14ac:dyDescent="0.3">
      <c r="B92" s="106" t="s">
        <v>271</v>
      </c>
      <c r="C92" s="106" t="s">
        <v>23</v>
      </c>
      <c r="D92" s="106">
        <v>2016</v>
      </c>
      <c r="E92" s="114">
        <v>0</v>
      </c>
      <c r="F92" s="115">
        <v>0</v>
      </c>
      <c r="G92" s="115">
        <v>7348911</v>
      </c>
      <c r="H92" s="114">
        <v>0</v>
      </c>
      <c r="J92" s="116" t="s">
        <v>273</v>
      </c>
      <c r="K92" s="116">
        <f t="shared" si="1"/>
        <v>1989</v>
      </c>
      <c r="L92" s="117">
        <v>32689</v>
      </c>
      <c r="M92" s="118">
        <v>2574197</v>
      </c>
    </row>
    <row r="93" spans="2:13" x14ac:dyDescent="0.3">
      <c r="B93" s="106" t="s">
        <v>271</v>
      </c>
      <c r="C93" s="106" t="s">
        <v>23</v>
      </c>
      <c r="D93" s="106">
        <v>2017</v>
      </c>
      <c r="E93" s="114">
        <v>0</v>
      </c>
      <c r="F93" s="115">
        <v>0</v>
      </c>
      <c r="G93" s="115">
        <v>7408771</v>
      </c>
      <c r="H93" s="114">
        <v>0</v>
      </c>
      <c r="J93" s="116" t="s">
        <v>273</v>
      </c>
      <c r="K93" s="116">
        <f t="shared" si="1"/>
        <v>1990</v>
      </c>
      <c r="L93" s="117">
        <v>33054</v>
      </c>
      <c r="M93" s="118">
        <v>2571607</v>
      </c>
    </row>
    <row r="94" spans="2:13" x14ac:dyDescent="0.3">
      <c r="B94" s="106" t="s">
        <v>271</v>
      </c>
      <c r="C94" s="106" t="s">
        <v>23</v>
      </c>
      <c r="D94" s="106">
        <v>2018</v>
      </c>
      <c r="E94" s="114">
        <v>0</v>
      </c>
      <c r="F94" s="115">
        <v>0</v>
      </c>
      <c r="G94" s="115">
        <v>7552902</v>
      </c>
      <c r="H94" s="114">
        <v>0</v>
      </c>
      <c r="J94" s="116" t="s">
        <v>273</v>
      </c>
      <c r="K94" s="116">
        <f t="shared" si="1"/>
        <v>1991</v>
      </c>
      <c r="L94" s="117">
        <v>33419</v>
      </c>
      <c r="M94" s="118">
        <v>2554239</v>
      </c>
    </row>
    <row r="95" spans="2:13" x14ac:dyDescent="0.3">
      <c r="B95" s="106" t="s">
        <v>271</v>
      </c>
      <c r="C95" s="106" t="s">
        <v>23</v>
      </c>
      <c r="D95" s="106">
        <v>2019</v>
      </c>
      <c r="E95" s="114">
        <v>0</v>
      </c>
      <c r="F95" s="115">
        <v>0</v>
      </c>
      <c r="G95" s="115">
        <v>7460380</v>
      </c>
      <c r="H95" s="114">
        <v>0</v>
      </c>
      <c r="J95" s="116" t="s">
        <v>273</v>
      </c>
      <c r="K95" s="116">
        <f t="shared" si="1"/>
        <v>1992</v>
      </c>
      <c r="L95" s="117">
        <v>33785</v>
      </c>
      <c r="M95" s="118">
        <v>2598067</v>
      </c>
    </row>
    <row r="96" spans="2:13" x14ac:dyDescent="0.3">
      <c r="B96" s="106" t="s">
        <v>271</v>
      </c>
      <c r="C96" s="106" t="s">
        <v>25</v>
      </c>
      <c r="D96" s="106">
        <v>1990</v>
      </c>
      <c r="E96" s="114">
        <v>2.1986063551481378E-2</v>
      </c>
      <c r="F96" s="115">
        <v>12402.954059170086</v>
      </c>
      <c r="G96" s="115">
        <v>5574458</v>
      </c>
      <c r="H96" s="114">
        <v>2.2249614328729512E-3</v>
      </c>
      <c r="J96" s="116" t="s">
        <v>273</v>
      </c>
      <c r="K96" s="116">
        <f t="shared" si="1"/>
        <v>1993</v>
      </c>
      <c r="L96" s="117">
        <v>34150</v>
      </c>
      <c r="M96" s="118">
        <v>2681793</v>
      </c>
    </row>
    <row r="97" spans="2:13" x14ac:dyDescent="0.3">
      <c r="B97" s="106" t="s">
        <v>271</v>
      </c>
      <c r="C97" s="106" t="s">
        <v>25</v>
      </c>
      <c r="D97" s="106">
        <v>1991</v>
      </c>
      <c r="E97" s="114">
        <v>2.2497912201797015E-2</v>
      </c>
      <c r="F97" s="115">
        <v>12717.619809431817</v>
      </c>
      <c r="G97" s="115">
        <v>5568548</v>
      </c>
      <c r="H97" s="114">
        <v>2.2838305083177548E-3</v>
      </c>
      <c r="J97" s="116" t="s">
        <v>273</v>
      </c>
      <c r="K97" s="116">
        <f t="shared" si="1"/>
        <v>1994</v>
      </c>
      <c r="L97" s="117">
        <v>34515</v>
      </c>
      <c r="M97" s="118">
        <v>2676068</v>
      </c>
    </row>
    <row r="98" spans="2:13" x14ac:dyDescent="0.3">
      <c r="B98" s="106" t="s">
        <v>271</v>
      </c>
      <c r="C98" s="106" t="s">
        <v>25</v>
      </c>
      <c r="D98" s="106">
        <v>1992</v>
      </c>
      <c r="E98" s="114">
        <v>2.1882880267239946E-2</v>
      </c>
      <c r="F98" s="115">
        <v>12715.178876561375</v>
      </c>
      <c r="G98" s="115">
        <v>5635507</v>
      </c>
      <c r="H98" s="114">
        <v>2.2562617483327363E-3</v>
      </c>
      <c r="J98" s="116" t="s">
        <v>273</v>
      </c>
      <c r="K98" s="116">
        <f t="shared" si="1"/>
        <v>1995</v>
      </c>
      <c r="L98" s="117">
        <v>34880</v>
      </c>
      <c r="M98" s="118">
        <v>2706885</v>
      </c>
    </row>
    <row r="99" spans="2:13" x14ac:dyDescent="0.3">
      <c r="B99" s="106" t="s">
        <v>271</v>
      </c>
      <c r="C99" s="106" t="s">
        <v>25</v>
      </c>
      <c r="D99" s="106">
        <v>1993</v>
      </c>
      <c r="E99" s="114">
        <v>2.1739623607649704E-2</v>
      </c>
      <c r="F99" s="115">
        <v>13257.844238254349</v>
      </c>
      <c r="G99" s="115">
        <v>5762251</v>
      </c>
      <c r="H99" s="114">
        <v>2.3008099158218463E-3</v>
      </c>
      <c r="J99" s="116" t="s">
        <v>273</v>
      </c>
      <c r="K99" s="116">
        <f t="shared" si="1"/>
        <v>1996</v>
      </c>
      <c r="L99" s="117">
        <v>35246</v>
      </c>
      <c r="M99" s="118">
        <v>2802840</v>
      </c>
    </row>
    <row r="100" spans="2:13" x14ac:dyDescent="0.3">
      <c r="B100" s="106" t="s">
        <v>271</v>
      </c>
      <c r="C100" s="106" t="s">
        <v>25</v>
      </c>
      <c r="D100" s="106">
        <v>1994</v>
      </c>
      <c r="E100" s="114">
        <v>2.2026084558099217E-2</v>
      </c>
      <c r="F100" s="115">
        <v>13264.416486071163</v>
      </c>
      <c r="G100" s="115">
        <v>5763584</v>
      </c>
      <c r="H100" s="114">
        <v>2.3014180909085671E-3</v>
      </c>
      <c r="J100" s="116" t="s">
        <v>273</v>
      </c>
      <c r="K100" s="116">
        <f t="shared" si="1"/>
        <v>1997</v>
      </c>
      <c r="L100" s="117">
        <v>35611</v>
      </c>
      <c r="M100" s="118">
        <v>2857271</v>
      </c>
    </row>
    <row r="101" spans="2:13" x14ac:dyDescent="0.3">
      <c r="B101" s="106" t="s">
        <v>271</v>
      </c>
      <c r="C101" s="106" t="s">
        <v>25</v>
      </c>
      <c r="D101" s="106">
        <v>1995</v>
      </c>
      <c r="E101" s="114">
        <v>2.1339407281102472E-2</v>
      </c>
      <c r="F101" s="115">
        <v>13914.78730578849</v>
      </c>
      <c r="G101" s="115">
        <v>5837945</v>
      </c>
      <c r="H101" s="114">
        <v>2.3835077764159289E-3</v>
      </c>
      <c r="J101" s="116" t="s">
        <v>273</v>
      </c>
      <c r="K101" s="116">
        <f t="shared" si="1"/>
        <v>1998</v>
      </c>
      <c r="L101" s="117">
        <v>35976</v>
      </c>
      <c r="M101" s="118">
        <v>2909930</v>
      </c>
    </row>
    <row r="102" spans="2:13" x14ac:dyDescent="0.3">
      <c r="B102" s="106" t="s">
        <v>271</v>
      </c>
      <c r="C102" s="106" t="s">
        <v>25</v>
      </c>
      <c r="D102" s="106">
        <v>1996</v>
      </c>
      <c r="E102" s="114">
        <v>2.2108114877825311E-2</v>
      </c>
      <c r="F102" s="115">
        <v>13755.713293212664</v>
      </c>
      <c r="G102" s="115">
        <v>5974675</v>
      </c>
      <c r="H102" s="114">
        <v>2.302336661527642E-3</v>
      </c>
      <c r="J102" s="116" t="s">
        <v>273</v>
      </c>
      <c r="K102" s="116">
        <f t="shared" si="1"/>
        <v>1999</v>
      </c>
      <c r="L102" s="117">
        <v>36341</v>
      </c>
      <c r="M102" s="118">
        <v>2940578</v>
      </c>
    </row>
    <row r="103" spans="2:13" x14ac:dyDescent="0.3">
      <c r="B103" s="106" t="s">
        <v>271</v>
      </c>
      <c r="C103" s="106" t="s">
        <v>25</v>
      </c>
      <c r="D103" s="106">
        <v>1997</v>
      </c>
      <c r="E103" s="114">
        <v>2.2934274226634938E-2</v>
      </c>
      <c r="F103" s="115">
        <v>15781.807992122753</v>
      </c>
      <c r="G103" s="115">
        <v>6116870</v>
      </c>
      <c r="H103" s="114">
        <v>2.5800463295971229E-3</v>
      </c>
      <c r="J103" s="116" t="s">
        <v>273</v>
      </c>
      <c r="K103" s="116">
        <f t="shared" si="1"/>
        <v>2000</v>
      </c>
      <c r="L103" s="117">
        <v>36707</v>
      </c>
      <c r="M103" s="118">
        <v>3010166</v>
      </c>
    </row>
    <row r="104" spans="2:13" x14ac:dyDescent="0.3">
      <c r="B104" s="106" t="s">
        <v>271</v>
      </c>
      <c r="C104" s="106" t="s">
        <v>25</v>
      </c>
      <c r="D104" s="106">
        <v>1998</v>
      </c>
      <c r="E104" s="114">
        <v>2.1230304721792301E-2</v>
      </c>
      <c r="F104" s="115">
        <v>15058.952363433384</v>
      </c>
      <c r="G104" s="115">
        <v>6216008</v>
      </c>
      <c r="H104" s="114">
        <v>2.4226082661787732E-3</v>
      </c>
      <c r="J104" s="116" t="s">
        <v>273</v>
      </c>
      <c r="K104" s="116">
        <f t="shared" si="1"/>
        <v>2001</v>
      </c>
      <c r="L104" s="117">
        <v>37072</v>
      </c>
      <c r="M104" s="118">
        <v>3014226</v>
      </c>
    </row>
    <row r="105" spans="2:13" x14ac:dyDescent="0.3">
      <c r="B105" s="106" t="s">
        <v>271</v>
      </c>
      <c r="C105" s="106" t="s">
        <v>25</v>
      </c>
      <c r="D105" s="106">
        <v>1999</v>
      </c>
      <c r="E105" s="114">
        <v>1.975629953862534E-2</v>
      </c>
      <c r="F105" s="115">
        <v>14134.842067904887</v>
      </c>
      <c r="G105" s="115">
        <v>6201141</v>
      </c>
      <c r="H105" s="114">
        <v>2.2793937547791426E-3</v>
      </c>
      <c r="J105" s="116" t="s">
        <v>273</v>
      </c>
      <c r="K105" s="116">
        <f t="shared" si="1"/>
        <v>2002</v>
      </c>
      <c r="L105" s="117">
        <v>37437</v>
      </c>
      <c r="M105" s="118">
        <v>2985763</v>
      </c>
    </row>
    <row r="106" spans="2:13" x14ac:dyDescent="0.3">
      <c r="B106" s="106" t="s">
        <v>271</v>
      </c>
      <c r="C106" s="106" t="s">
        <v>25</v>
      </c>
      <c r="D106" s="106">
        <v>2000</v>
      </c>
      <c r="E106" s="114">
        <v>1.9600938967136151E-2</v>
      </c>
      <c r="F106" s="115">
        <v>14145.507629107982</v>
      </c>
      <c r="G106" s="115">
        <v>6310904</v>
      </c>
      <c r="H106" s="114">
        <v>2.2414392025465737E-3</v>
      </c>
      <c r="J106" s="116" t="s">
        <v>273</v>
      </c>
      <c r="K106" s="116">
        <f t="shared" si="1"/>
        <v>2003</v>
      </c>
      <c r="L106" s="117">
        <v>37802</v>
      </c>
      <c r="M106" s="118">
        <v>3033777</v>
      </c>
    </row>
    <row r="107" spans="2:13" x14ac:dyDescent="0.3">
      <c r="B107" s="106" t="s">
        <v>271</v>
      </c>
      <c r="C107" s="106" t="s">
        <v>25</v>
      </c>
      <c r="D107" s="106">
        <v>2001</v>
      </c>
      <c r="E107" s="114">
        <v>1.9671358737263677E-2</v>
      </c>
      <c r="F107" s="115">
        <v>14131.176276576947</v>
      </c>
      <c r="G107" s="115">
        <v>6309000</v>
      </c>
      <c r="H107" s="114">
        <v>2.2398440761732361E-3</v>
      </c>
      <c r="J107" s="116" t="s">
        <v>273</v>
      </c>
      <c r="K107" s="116">
        <f t="shared" si="1"/>
        <v>2004</v>
      </c>
      <c r="L107" s="117">
        <v>38168</v>
      </c>
      <c r="M107" s="118">
        <v>3121165</v>
      </c>
    </row>
    <row r="108" spans="2:13" x14ac:dyDescent="0.3">
      <c r="B108" s="106" t="s">
        <v>271</v>
      </c>
      <c r="C108" s="106" t="s">
        <v>25</v>
      </c>
      <c r="D108" s="106">
        <v>2002</v>
      </c>
      <c r="E108" s="114">
        <v>1.9479762043625334E-2</v>
      </c>
      <c r="F108" s="115">
        <v>14064.660912166102</v>
      </c>
      <c r="G108" s="115">
        <v>6304620</v>
      </c>
      <c r="H108" s="114">
        <v>2.2308499024788334E-3</v>
      </c>
      <c r="J108" s="116" t="s">
        <v>273</v>
      </c>
      <c r="K108" s="116">
        <f t="shared" si="1"/>
        <v>2005</v>
      </c>
      <c r="L108" s="117">
        <v>38533</v>
      </c>
      <c r="M108" s="118">
        <v>3005474</v>
      </c>
    </row>
    <row r="109" spans="2:13" x14ac:dyDescent="0.3">
      <c r="B109" s="106" t="s">
        <v>271</v>
      </c>
      <c r="C109" s="106" t="s">
        <v>25</v>
      </c>
      <c r="D109" s="106">
        <v>2003</v>
      </c>
      <c r="E109" s="114">
        <v>1.9547172770671282E-2</v>
      </c>
      <c r="F109" s="115">
        <v>14510.550498716266</v>
      </c>
      <c r="G109" s="115">
        <v>6382794</v>
      </c>
      <c r="H109" s="114">
        <v>2.27338536990482E-3</v>
      </c>
      <c r="J109" s="116" t="s">
        <v>273</v>
      </c>
      <c r="K109" s="116">
        <f t="shared" si="1"/>
        <v>2006</v>
      </c>
      <c r="L109" s="117">
        <v>38898</v>
      </c>
      <c r="M109" s="118">
        <v>2987041</v>
      </c>
    </row>
    <row r="110" spans="2:13" x14ac:dyDescent="0.3">
      <c r="B110" s="106" t="s">
        <v>271</v>
      </c>
      <c r="C110" s="106" t="s">
        <v>25</v>
      </c>
      <c r="D110" s="106">
        <v>2004</v>
      </c>
      <c r="E110" s="114">
        <v>1.9185478775346085E-2</v>
      </c>
      <c r="F110" s="115">
        <v>15003.389740938595</v>
      </c>
      <c r="G110" s="115">
        <v>6519753</v>
      </c>
      <c r="H110" s="114">
        <v>2.3012205739908545E-3</v>
      </c>
      <c r="J110" s="116" t="s">
        <v>273</v>
      </c>
      <c r="K110" s="116">
        <f t="shared" si="1"/>
        <v>2007</v>
      </c>
      <c r="L110" s="117">
        <v>39263</v>
      </c>
      <c r="M110" s="118">
        <v>3013929</v>
      </c>
    </row>
    <row r="111" spans="2:13" x14ac:dyDescent="0.3">
      <c r="B111" s="106" t="s">
        <v>271</v>
      </c>
      <c r="C111" s="106" t="s">
        <v>25</v>
      </c>
      <c r="D111" s="106">
        <v>2005</v>
      </c>
      <c r="E111" s="114">
        <v>1.6307513104251603E-2</v>
      </c>
      <c r="F111" s="115">
        <v>13451.431566686082</v>
      </c>
      <c r="G111" s="115">
        <v>6497015</v>
      </c>
      <c r="H111" s="114">
        <v>2.070401802471763E-3</v>
      </c>
      <c r="J111" s="116" t="s">
        <v>273</v>
      </c>
      <c r="K111" s="116">
        <f t="shared" si="1"/>
        <v>2008</v>
      </c>
      <c r="L111" s="117">
        <v>39629</v>
      </c>
      <c r="M111" s="118">
        <v>2826359</v>
      </c>
    </row>
    <row r="112" spans="2:13" x14ac:dyDescent="0.3">
      <c r="B112" s="106" t="s">
        <v>271</v>
      </c>
      <c r="C112" s="106" t="s">
        <v>25</v>
      </c>
      <c r="D112" s="106">
        <v>2006</v>
      </c>
      <c r="E112" s="114">
        <v>1.6344638374875955E-2</v>
      </c>
      <c r="F112" s="115">
        <v>14927.705329519584</v>
      </c>
      <c r="G112" s="115">
        <v>6560912</v>
      </c>
      <c r="H112" s="114">
        <v>2.2752485217786161E-3</v>
      </c>
      <c r="J112" s="116" t="s">
        <v>273</v>
      </c>
      <c r="K112" s="116">
        <f t="shared" si="1"/>
        <v>2009</v>
      </c>
      <c r="L112" s="117">
        <v>39994</v>
      </c>
      <c r="M112" s="118">
        <v>2699330</v>
      </c>
    </row>
    <row r="113" spans="2:13" x14ac:dyDescent="0.3">
      <c r="B113" s="106" t="s">
        <v>271</v>
      </c>
      <c r="C113" s="106" t="s">
        <v>25</v>
      </c>
      <c r="D113" s="106">
        <v>2007</v>
      </c>
      <c r="E113" s="114">
        <v>1.6302053767666622E-2</v>
      </c>
      <c r="F113" s="115">
        <v>15422.085207341745</v>
      </c>
      <c r="G113" s="115">
        <v>6567929</v>
      </c>
      <c r="H113" s="114">
        <v>2.3480895130476814E-3</v>
      </c>
      <c r="J113" s="116" t="s">
        <v>273</v>
      </c>
      <c r="K113" s="116">
        <f t="shared" si="1"/>
        <v>2010</v>
      </c>
      <c r="L113" s="117">
        <v>40359</v>
      </c>
      <c r="M113" s="118">
        <v>2713717</v>
      </c>
    </row>
    <row r="114" spans="2:13" x14ac:dyDescent="0.3">
      <c r="B114" s="106" t="s">
        <v>271</v>
      </c>
      <c r="C114" s="106" t="s">
        <v>25</v>
      </c>
      <c r="D114" s="106">
        <v>2008</v>
      </c>
      <c r="E114" s="114">
        <v>1.6261579115486251E-2</v>
      </c>
      <c r="F114" s="115">
        <v>17576.669280134738</v>
      </c>
      <c r="G114" s="115">
        <v>6641293</v>
      </c>
      <c r="H114" s="114">
        <v>2.6465733826432198E-3</v>
      </c>
      <c r="J114" s="116" t="s">
        <v>273</v>
      </c>
      <c r="K114" s="116">
        <f t="shared" si="1"/>
        <v>2011</v>
      </c>
      <c r="L114" s="117">
        <v>40724</v>
      </c>
      <c r="M114" s="118">
        <v>2674491</v>
      </c>
    </row>
    <row r="115" spans="2:13" x14ac:dyDescent="0.3">
      <c r="B115" s="106" t="s">
        <v>271</v>
      </c>
      <c r="C115" s="106" t="s">
        <v>25</v>
      </c>
      <c r="D115" s="106">
        <v>2009</v>
      </c>
      <c r="E115" s="114">
        <v>1.6253555465258026E-2</v>
      </c>
      <c r="F115" s="115">
        <v>18944.867939861844</v>
      </c>
      <c r="G115" s="115">
        <v>6527069</v>
      </c>
      <c r="H115" s="114">
        <v>2.9025076860474193E-3</v>
      </c>
      <c r="J115" s="116" t="s">
        <v>273</v>
      </c>
      <c r="K115" s="116">
        <f t="shared" si="1"/>
        <v>2012</v>
      </c>
      <c r="L115" s="117">
        <v>41090</v>
      </c>
      <c r="M115" s="118">
        <v>2665992</v>
      </c>
    </row>
    <row r="116" spans="2:13" x14ac:dyDescent="0.3">
      <c r="B116" s="106" t="s">
        <v>271</v>
      </c>
      <c r="C116" s="106" t="s">
        <v>25</v>
      </c>
      <c r="D116" s="106">
        <v>2010</v>
      </c>
      <c r="E116" s="114">
        <v>2.003864596006584E-2</v>
      </c>
      <c r="F116" s="115">
        <v>25125.035425463393</v>
      </c>
      <c r="G116" s="115">
        <v>6735067</v>
      </c>
      <c r="H116" s="114">
        <v>3.730480398407825E-3</v>
      </c>
      <c r="J116" s="116" t="s">
        <v>273</v>
      </c>
      <c r="K116" s="116">
        <f t="shared" si="1"/>
        <v>2013</v>
      </c>
      <c r="L116" s="117">
        <v>41455</v>
      </c>
      <c r="M116" s="118">
        <v>2762540</v>
      </c>
    </row>
    <row r="117" spans="2:13" x14ac:dyDescent="0.3">
      <c r="B117" s="106" t="s">
        <v>271</v>
      </c>
      <c r="C117" s="106" t="s">
        <v>25</v>
      </c>
      <c r="D117" s="106">
        <v>2011</v>
      </c>
      <c r="E117" s="114">
        <v>1.7310664605873261E-2</v>
      </c>
      <c r="F117" s="115">
        <v>22809.501081916536</v>
      </c>
      <c r="G117" s="115">
        <v>6815590</v>
      </c>
      <c r="H117" s="114">
        <v>3.3466656711915676E-3</v>
      </c>
      <c r="J117" s="116" t="s">
        <v>273</v>
      </c>
      <c r="K117" s="116">
        <f t="shared" si="1"/>
        <v>2014</v>
      </c>
      <c r="L117" s="117">
        <v>41820</v>
      </c>
      <c r="M117" s="118">
        <v>2821630</v>
      </c>
    </row>
    <row r="118" spans="2:13" x14ac:dyDescent="0.3">
      <c r="B118" s="106" t="s">
        <v>271</v>
      </c>
      <c r="C118" s="106" t="s">
        <v>25</v>
      </c>
      <c r="D118" s="106">
        <v>2012</v>
      </c>
      <c r="E118" s="114">
        <v>2.3565056387813501E-2</v>
      </c>
      <c r="F118" s="115">
        <v>30170.365258374011</v>
      </c>
      <c r="G118" s="115">
        <v>6794407</v>
      </c>
      <c r="H118" s="114">
        <v>4.4404707075060426E-3</v>
      </c>
      <c r="J118" s="116" t="s">
        <v>273</v>
      </c>
      <c r="K118" s="116">
        <f t="shared" si="1"/>
        <v>2015</v>
      </c>
      <c r="L118" s="117">
        <v>42185</v>
      </c>
      <c r="M118" s="118">
        <v>2872432</v>
      </c>
    </row>
    <row r="119" spans="2:13" x14ac:dyDescent="0.3">
      <c r="B119" s="106" t="s">
        <v>271</v>
      </c>
      <c r="C119" s="106" t="s">
        <v>25</v>
      </c>
      <c r="D119" s="106">
        <v>2013</v>
      </c>
      <c r="E119" s="114">
        <v>2.1651716671821836E-2</v>
      </c>
      <c r="F119" s="115">
        <v>28360.825858335909</v>
      </c>
      <c r="G119" s="115">
        <v>6973710</v>
      </c>
      <c r="H119" s="114">
        <v>4.0668203665388883E-3</v>
      </c>
      <c r="J119" s="116" t="s">
        <v>273</v>
      </c>
      <c r="K119" s="116">
        <f t="shared" si="1"/>
        <v>2016</v>
      </c>
      <c r="L119" s="117">
        <v>42551</v>
      </c>
      <c r="M119" s="118">
        <v>2881627</v>
      </c>
    </row>
    <row r="120" spans="2:13" x14ac:dyDescent="0.3">
      <c r="B120" s="106" t="s">
        <v>271</v>
      </c>
      <c r="C120" s="106" t="s">
        <v>25</v>
      </c>
      <c r="D120" s="106">
        <v>2014</v>
      </c>
      <c r="E120" s="114">
        <v>2.1596606247589665E-2</v>
      </c>
      <c r="F120" s="115">
        <v>28844.232934824529</v>
      </c>
      <c r="G120" s="115">
        <v>7173730</v>
      </c>
      <c r="H120" s="114">
        <v>4.0208138492561791E-3</v>
      </c>
      <c r="J120" s="116" t="s">
        <v>273</v>
      </c>
      <c r="K120" s="116">
        <f t="shared" si="1"/>
        <v>2017</v>
      </c>
      <c r="L120" s="117">
        <v>42916</v>
      </c>
      <c r="M120" s="118">
        <v>2914872</v>
      </c>
    </row>
    <row r="121" spans="2:13" x14ac:dyDescent="0.3">
      <c r="B121" s="106" t="s">
        <v>271</v>
      </c>
      <c r="C121" s="106" t="s">
        <v>25</v>
      </c>
      <c r="D121" s="106">
        <v>2015</v>
      </c>
      <c r="E121" s="114">
        <v>0</v>
      </c>
      <c r="F121" s="115">
        <v>0</v>
      </c>
      <c r="G121" s="115">
        <v>7258314</v>
      </c>
      <c r="H121" s="114">
        <v>0</v>
      </c>
      <c r="J121" s="116" t="s">
        <v>273</v>
      </c>
      <c r="K121" s="116">
        <f t="shared" si="1"/>
        <v>2018</v>
      </c>
      <c r="L121" s="117">
        <v>43281</v>
      </c>
      <c r="M121" s="118">
        <v>3033977</v>
      </c>
    </row>
    <row r="122" spans="2:13" x14ac:dyDescent="0.3">
      <c r="B122" s="106" t="s">
        <v>271</v>
      </c>
      <c r="C122" s="106" t="s">
        <v>25</v>
      </c>
      <c r="D122" s="106">
        <v>2016</v>
      </c>
      <c r="E122" s="114">
        <v>0</v>
      </c>
      <c r="F122" s="115">
        <v>0</v>
      </c>
      <c r="G122" s="115">
        <v>7348911</v>
      </c>
      <c r="H122" s="114">
        <v>0</v>
      </c>
      <c r="J122" s="116" t="s">
        <v>273</v>
      </c>
      <c r="K122" s="116">
        <f t="shared" si="1"/>
        <v>2019</v>
      </c>
      <c r="L122" s="117">
        <v>43646</v>
      </c>
      <c r="M122" s="118">
        <v>2980136</v>
      </c>
    </row>
    <row r="123" spans="2:13" x14ac:dyDescent="0.3">
      <c r="B123" s="106" t="s">
        <v>271</v>
      </c>
      <c r="C123" s="106" t="s">
        <v>25</v>
      </c>
      <c r="D123" s="106">
        <v>2017</v>
      </c>
      <c r="E123" s="114">
        <v>0</v>
      </c>
      <c r="F123" s="115">
        <v>0</v>
      </c>
      <c r="G123" s="115">
        <v>7408771</v>
      </c>
      <c r="H123" s="114">
        <v>0</v>
      </c>
      <c r="J123" s="116" t="s">
        <v>274</v>
      </c>
      <c r="K123" s="116">
        <f t="shared" si="1"/>
        <v>1981</v>
      </c>
      <c r="L123" s="117">
        <v>29767</v>
      </c>
      <c r="M123" s="118">
        <v>158559</v>
      </c>
    </row>
    <row r="124" spans="2:13" x14ac:dyDescent="0.3">
      <c r="B124" s="106" t="s">
        <v>271</v>
      </c>
      <c r="C124" s="106" t="s">
        <v>25</v>
      </c>
      <c r="D124" s="106">
        <v>2018</v>
      </c>
      <c r="E124" s="114">
        <v>0</v>
      </c>
      <c r="F124" s="115">
        <v>0</v>
      </c>
      <c r="G124" s="115">
        <v>7552902</v>
      </c>
      <c r="H124" s="114">
        <v>0</v>
      </c>
      <c r="J124" s="116" t="s">
        <v>274</v>
      </c>
      <c r="K124" s="116">
        <f t="shared" si="1"/>
        <v>1982</v>
      </c>
      <c r="L124" s="117">
        <v>30132</v>
      </c>
      <c r="M124" s="118">
        <v>157428</v>
      </c>
    </row>
    <row r="125" spans="2:13" x14ac:dyDescent="0.3">
      <c r="B125" s="106" t="s">
        <v>271</v>
      </c>
      <c r="C125" s="106" t="s">
        <v>25</v>
      </c>
      <c r="D125" s="106">
        <v>2019</v>
      </c>
      <c r="E125" s="114">
        <v>0</v>
      </c>
      <c r="F125" s="115">
        <v>0</v>
      </c>
      <c r="G125" s="115">
        <v>7460380</v>
      </c>
      <c r="H125" s="114">
        <v>0</v>
      </c>
      <c r="J125" s="116" t="s">
        <v>274</v>
      </c>
      <c r="K125" s="116">
        <f t="shared" si="1"/>
        <v>1983</v>
      </c>
      <c r="L125" s="117">
        <v>30497</v>
      </c>
      <c r="M125" s="118">
        <v>157160</v>
      </c>
    </row>
    <row r="126" spans="2:13" x14ac:dyDescent="0.3">
      <c r="B126" s="106" t="s">
        <v>271</v>
      </c>
      <c r="C126" s="106" t="s">
        <v>49</v>
      </c>
      <c r="D126" s="106">
        <v>1990</v>
      </c>
      <c r="E126" s="114">
        <v>0</v>
      </c>
      <c r="F126" s="115">
        <v>0</v>
      </c>
      <c r="G126" s="115">
        <v>5574458</v>
      </c>
      <c r="H126" s="114">
        <v>0</v>
      </c>
      <c r="J126" s="116" t="s">
        <v>274</v>
      </c>
      <c r="K126" s="116">
        <f t="shared" si="1"/>
        <v>1984</v>
      </c>
      <c r="L126" s="117">
        <v>30863</v>
      </c>
      <c r="M126" s="118">
        <v>166703</v>
      </c>
    </row>
    <row r="127" spans="2:13" x14ac:dyDescent="0.3">
      <c r="B127" s="106" t="s">
        <v>271</v>
      </c>
      <c r="C127" s="106" t="s">
        <v>49</v>
      </c>
      <c r="D127" s="106">
        <v>1991</v>
      </c>
      <c r="E127" s="114">
        <v>0</v>
      </c>
      <c r="F127" s="115">
        <v>0</v>
      </c>
      <c r="G127" s="115">
        <v>5568548</v>
      </c>
      <c r="H127" s="114">
        <v>0</v>
      </c>
      <c r="J127" s="116" t="s">
        <v>274</v>
      </c>
      <c r="K127" s="116">
        <f t="shared" si="1"/>
        <v>1985</v>
      </c>
      <c r="L127" s="117">
        <v>31228</v>
      </c>
      <c r="M127" s="118">
        <v>167279</v>
      </c>
    </row>
    <row r="128" spans="2:13" x14ac:dyDescent="0.3">
      <c r="B128" s="106" t="s">
        <v>271</v>
      </c>
      <c r="C128" s="106" t="s">
        <v>49</v>
      </c>
      <c r="D128" s="106">
        <v>1992</v>
      </c>
      <c r="E128" s="114">
        <v>0</v>
      </c>
      <c r="F128" s="115">
        <v>0</v>
      </c>
      <c r="G128" s="115">
        <v>5635507</v>
      </c>
      <c r="H128" s="114">
        <v>0</v>
      </c>
      <c r="J128" s="116" t="s">
        <v>274</v>
      </c>
      <c r="K128" s="116">
        <f t="shared" si="1"/>
        <v>1986</v>
      </c>
      <c r="L128" s="117">
        <v>31593</v>
      </c>
      <c r="M128" s="118">
        <v>166482</v>
      </c>
    </row>
    <row r="129" spans="2:13" x14ac:dyDescent="0.3">
      <c r="B129" s="106" t="s">
        <v>271</v>
      </c>
      <c r="C129" s="106" t="s">
        <v>49</v>
      </c>
      <c r="D129" s="106">
        <v>1993</v>
      </c>
      <c r="E129" s="114">
        <v>0</v>
      </c>
      <c r="F129" s="115">
        <v>0</v>
      </c>
      <c r="G129" s="115">
        <v>5762251</v>
      </c>
      <c r="H129" s="114">
        <v>0</v>
      </c>
      <c r="J129" s="116" t="s">
        <v>274</v>
      </c>
      <c r="K129" s="116">
        <f t="shared" si="1"/>
        <v>1987</v>
      </c>
      <c r="L129" s="117">
        <v>31958</v>
      </c>
      <c r="M129" s="118">
        <v>167980</v>
      </c>
    </row>
    <row r="130" spans="2:13" x14ac:dyDescent="0.3">
      <c r="B130" s="106" t="s">
        <v>271</v>
      </c>
      <c r="C130" s="106" t="s">
        <v>49</v>
      </c>
      <c r="D130" s="106">
        <v>1994</v>
      </c>
      <c r="E130" s="114">
        <v>0</v>
      </c>
      <c r="F130" s="115">
        <v>0</v>
      </c>
      <c r="G130" s="115">
        <v>5763584</v>
      </c>
      <c r="H130" s="114">
        <v>0</v>
      </c>
      <c r="J130" s="116" t="s">
        <v>274</v>
      </c>
      <c r="K130" s="116">
        <f t="shared" si="1"/>
        <v>1988</v>
      </c>
      <c r="L130" s="117">
        <v>32324</v>
      </c>
      <c r="M130" s="118">
        <v>175564</v>
      </c>
    </row>
    <row r="131" spans="2:13" x14ac:dyDescent="0.3">
      <c r="B131" s="106" t="s">
        <v>271</v>
      </c>
      <c r="C131" s="106" t="s">
        <v>49</v>
      </c>
      <c r="D131" s="106">
        <v>1995</v>
      </c>
      <c r="E131" s="114">
        <v>0</v>
      </c>
      <c r="F131" s="115">
        <v>0</v>
      </c>
      <c r="G131" s="115">
        <v>5837945</v>
      </c>
      <c r="H131" s="114">
        <v>0</v>
      </c>
      <c r="J131" s="116" t="s">
        <v>274</v>
      </c>
      <c r="K131" s="116">
        <f t="shared" si="1"/>
        <v>1989</v>
      </c>
      <c r="L131" s="117">
        <v>32689</v>
      </c>
      <c r="M131" s="118">
        <v>176856</v>
      </c>
    </row>
    <row r="132" spans="2:13" x14ac:dyDescent="0.3">
      <c r="B132" s="106" t="s">
        <v>271</v>
      </c>
      <c r="C132" s="106" t="s">
        <v>49</v>
      </c>
      <c r="D132" s="106">
        <v>1996</v>
      </c>
      <c r="E132" s="114">
        <v>0</v>
      </c>
      <c r="F132" s="115">
        <v>0</v>
      </c>
      <c r="G132" s="115">
        <v>5974675</v>
      </c>
      <c r="H132" s="114">
        <v>0</v>
      </c>
      <c r="J132" s="116" t="s">
        <v>274</v>
      </c>
      <c r="K132" s="116">
        <f t="shared" si="1"/>
        <v>1990</v>
      </c>
      <c r="L132" s="117">
        <v>33054</v>
      </c>
      <c r="M132" s="118">
        <v>179080</v>
      </c>
    </row>
    <row r="133" spans="2:13" x14ac:dyDescent="0.3">
      <c r="B133" s="106" t="s">
        <v>271</v>
      </c>
      <c r="C133" s="106" t="s">
        <v>49</v>
      </c>
      <c r="D133" s="106">
        <v>1997</v>
      </c>
      <c r="E133" s="114">
        <v>0</v>
      </c>
      <c r="F133" s="115">
        <v>0</v>
      </c>
      <c r="G133" s="115">
        <v>6116870</v>
      </c>
      <c r="H133" s="114">
        <v>0</v>
      </c>
      <c r="J133" s="116" t="s">
        <v>274</v>
      </c>
      <c r="K133" s="116">
        <f t="shared" si="1"/>
        <v>1991</v>
      </c>
      <c r="L133" s="117">
        <v>33419</v>
      </c>
      <c r="M133" s="118">
        <v>179233</v>
      </c>
    </row>
    <row r="134" spans="2:13" x14ac:dyDescent="0.3">
      <c r="B134" s="106" t="s">
        <v>271</v>
      </c>
      <c r="C134" s="106" t="s">
        <v>49</v>
      </c>
      <c r="D134" s="106">
        <v>1998</v>
      </c>
      <c r="E134" s="114">
        <v>0</v>
      </c>
      <c r="F134" s="115">
        <v>0</v>
      </c>
      <c r="G134" s="115">
        <v>6216008</v>
      </c>
      <c r="H134" s="114">
        <v>0</v>
      </c>
      <c r="J134" s="116" t="s">
        <v>274</v>
      </c>
      <c r="K134" s="116">
        <f t="shared" si="1"/>
        <v>1992</v>
      </c>
      <c r="L134" s="117">
        <v>33785</v>
      </c>
      <c r="M134" s="118">
        <v>170485</v>
      </c>
    </row>
    <row r="135" spans="2:13" x14ac:dyDescent="0.3">
      <c r="B135" s="106" t="s">
        <v>271</v>
      </c>
      <c r="C135" s="106" t="s">
        <v>49</v>
      </c>
      <c r="D135" s="106">
        <v>1999</v>
      </c>
      <c r="E135" s="114">
        <v>0</v>
      </c>
      <c r="F135" s="115">
        <v>0</v>
      </c>
      <c r="G135" s="115">
        <v>6201141</v>
      </c>
      <c r="H135" s="114">
        <v>0</v>
      </c>
      <c r="J135" s="116" t="s">
        <v>274</v>
      </c>
      <c r="K135" s="116">
        <f t="shared" ref="K135:K198" si="2">YEAR(L135)</f>
        <v>1993</v>
      </c>
      <c r="L135" s="117">
        <v>34150</v>
      </c>
      <c r="M135" s="118">
        <v>175439</v>
      </c>
    </row>
    <row r="136" spans="2:13" x14ac:dyDescent="0.3">
      <c r="B136" s="106" t="s">
        <v>271</v>
      </c>
      <c r="C136" s="106" t="s">
        <v>49</v>
      </c>
      <c r="D136" s="106">
        <v>2000</v>
      </c>
      <c r="E136" s="114">
        <v>0</v>
      </c>
      <c r="F136" s="115">
        <v>0</v>
      </c>
      <c r="G136" s="115">
        <v>6310904</v>
      </c>
      <c r="H136" s="114">
        <v>0</v>
      </c>
      <c r="J136" s="116" t="s">
        <v>274</v>
      </c>
      <c r="K136" s="116">
        <f t="shared" si="2"/>
        <v>1994</v>
      </c>
      <c r="L136" s="117">
        <v>34515</v>
      </c>
      <c r="M136" s="118">
        <v>179458</v>
      </c>
    </row>
    <row r="137" spans="2:13" x14ac:dyDescent="0.3">
      <c r="B137" s="106" t="s">
        <v>271</v>
      </c>
      <c r="C137" s="106" t="s">
        <v>49</v>
      </c>
      <c r="D137" s="106">
        <v>2001</v>
      </c>
      <c r="E137" s="114">
        <v>0</v>
      </c>
      <c r="F137" s="115">
        <v>0</v>
      </c>
      <c r="G137" s="115">
        <v>6309000</v>
      </c>
      <c r="H137" s="114">
        <v>0</v>
      </c>
      <c r="J137" s="116" t="s">
        <v>274</v>
      </c>
      <c r="K137" s="116">
        <f t="shared" si="2"/>
        <v>1995</v>
      </c>
      <c r="L137" s="117">
        <v>34880</v>
      </c>
      <c r="M137" s="118">
        <v>180321</v>
      </c>
    </row>
    <row r="138" spans="2:13" x14ac:dyDescent="0.3">
      <c r="B138" s="106" t="s">
        <v>271</v>
      </c>
      <c r="C138" s="106" t="s">
        <v>49</v>
      </c>
      <c r="D138" s="106">
        <v>2002</v>
      </c>
      <c r="E138" s="114">
        <v>0</v>
      </c>
      <c r="F138" s="115">
        <v>0</v>
      </c>
      <c r="G138" s="115">
        <v>6304620</v>
      </c>
      <c r="H138" s="114">
        <v>0</v>
      </c>
      <c r="J138" s="116" t="s">
        <v>274</v>
      </c>
      <c r="K138" s="116">
        <f t="shared" si="2"/>
        <v>1996</v>
      </c>
      <c r="L138" s="117">
        <v>35246</v>
      </c>
      <c r="M138" s="118">
        <v>186440</v>
      </c>
    </row>
    <row r="139" spans="2:13" x14ac:dyDescent="0.3">
      <c r="B139" s="106" t="s">
        <v>271</v>
      </c>
      <c r="C139" s="106" t="s">
        <v>49</v>
      </c>
      <c r="D139" s="106">
        <v>2003</v>
      </c>
      <c r="E139" s="114">
        <v>0</v>
      </c>
      <c r="F139" s="115">
        <v>0</v>
      </c>
      <c r="G139" s="115">
        <v>6382794</v>
      </c>
      <c r="H139" s="114">
        <v>0</v>
      </c>
      <c r="J139" s="116" t="s">
        <v>274</v>
      </c>
      <c r="K139" s="116">
        <f t="shared" si="2"/>
        <v>1997</v>
      </c>
      <c r="L139" s="117">
        <v>35611</v>
      </c>
      <c r="M139" s="118">
        <v>189307</v>
      </c>
    </row>
    <row r="140" spans="2:13" x14ac:dyDescent="0.3">
      <c r="B140" s="106" t="s">
        <v>271</v>
      </c>
      <c r="C140" s="106" t="s">
        <v>49</v>
      </c>
      <c r="D140" s="106">
        <v>2004</v>
      </c>
      <c r="E140" s="114">
        <v>0</v>
      </c>
      <c r="F140" s="115">
        <v>0</v>
      </c>
      <c r="G140" s="115">
        <v>6519753</v>
      </c>
      <c r="H140" s="114">
        <v>0</v>
      </c>
      <c r="J140" s="116" t="s">
        <v>274</v>
      </c>
      <c r="K140" s="116">
        <f t="shared" si="2"/>
        <v>1998</v>
      </c>
      <c r="L140" s="117">
        <v>35976</v>
      </c>
      <c r="M140" s="118">
        <v>190171</v>
      </c>
    </row>
    <row r="141" spans="2:13" x14ac:dyDescent="0.3">
      <c r="B141" s="106" t="s">
        <v>271</v>
      </c>
      <c r="C141" s="106" t="s">
        <v>49</v>
      </c>
      <c r="D141" s="106">
        <v>2005</v>
      </c>
      <c r="E141" s="114">
        <v>0</v>
      </c>
      <c r="F141" s="115">
        <v>0</v>
      </c>
      <c r="G141" s="115">
        <v>6497015</v>
      </c>
      <c r="H141" s="114">
        <v>0</v>
      </c>
      <c r="J141" s="116" t="s">
        <v>274</v>
      </c>
      <c r="K141" s="116">
        <f t="shared" si="2"/>
        <v>1999</v>
      </c>
      <c r="L141" s="117">
        <v>36341</v>
      </c>
      <c r="M141" s="118">
        <v>197578</v>
      </c>
    </row>
    <row r="142" spans="2:13" x14ac:dyDescent="0.3">
      <c r="B142" s="106" t="s">
        <v>271</v>
      </c>
      <c r="C142" s="106" t="s">
        <v>49</v>
      </c>
      <c r="D142" s="106">
        <v>2006</v>
      </c>
      <c r="E142" s="114">
        <v>0</v>
      </c>
      <c r="F142" s="115">
        <v>0</v>
      </c>
      <c r="G142" s="115">
        <v>6560912</v>
      </c>
      <c r="H142" s="114">
        <v>0</v>
      </c>
      <c r="J142" s="116" t="s">
        <v>274</v>
      </c>
      <c r="K142" s="116">
        <f t="shared" si="2"/>
        <v>2000</v>
      </c>
      <c r="L142" s="117">
        <v>36707</v>
      </c>
      <c r="M142" s="118">
        <v>203570</v>
      </c>
    </row>
    <row r="143" spans="2:13" x14ac:dyDescent="0.3">
      <c r="B143" s="106" t="s">
        <v>271</v>
      </c>
      <c r="C143" s="106" t="s">
        <v>49</v>
      </c>
      <c r="D143" s="106">
        <v>2007</v>
      </c>
      <c r="E143" s="114">
        <v>0</v>
      </c>
      <c r="F143" s="115">
        <v>0</v>
      </c>
      <c r="G143" s="115">
        <v>6567929</v>
      </c>
      <c r="H143" s="114">
        <v>0</v>
      </c>
      <c r="J143" s="116" t="s">
        <v>274</v>
      </c>
      <c r="K143" s="116">
        <f t="shared" si="2"/>
        <v>2001</v>
      </c>
      <c r="L143" s="117">
        <v>37072</v>
      </c>
      <c r="M143" s="118">
        <v>201026</v>
      </c>
    </row>
    <row r="144" spans="2:13" x14ac:dyDescent="0.3">
      <c r="B144" s="106" t="s">
        <v>271</v>
      </c>
      <c r="C144" s="106" t="s">
        <v>49</v>
      </c>
      <c r="D144" s="106">
        <v>2008</v>
      </c>
      <c r="E144" s="114">
        <v>0</v>
      </c>
      <c r="F144" s="115">
        <v>0</v>
      </c>
      <c r="G144" s="115">
        <v>6641293</v>
      </c>
      <c r="H144" s="114">
        <v>0</v>
      </c>
      <c r="J144" s="116" t="s">
        <v>274</v>
      </c>
      <c r="K144" s="116">
        <f t="shared" si="2"/>
        <v>2002</v>
      </c>
      <c r="L144" s="117">
        <v>37437</v>
      </c>
      <c r="M144" s="118">
        <v>209203</v>
      </c>
    </row>
    <row r="145" spans="2:13" x14ac:dyDescent="0.3">
      <c r="B145" s="106" t="s">
        <v>271</v>
      </c>
      <c r="C145" s="106" t="s">
        <v>49</v>
      </c>
      <c r="D145" s="106">
        <v>2009</v>
      </c>
      <c r="E145" s="114">
        <v>0</v>
      </c>
      <c r="F145" s="115">
        <v>0</v>
      </c>
      <c r="G145" s="115">
        <v>6527069</v>
      </c>
      <c r="H145" s="114">
        <v>0</v>
      </c>
      <c r="J145" s="116" t="s">
        <v>274</v>
      </c>
      <c r="K145" s="116">
        <f t="shared" si="2"/>
        <v>2003</v>
      </c>
      <c r="L145" s="117">
        <v>37802</v>
      </c>
      <c r="M145" s="118">
        <v>212221</v>
      </c>
    </row>
    <row r="146" spans="2:13" x14ac:dyDescent="0.3">
      <c r="B146" s="106" t="s">
        <v>271</v>
      </c>
      <c r="C146" s="106" t="s">
        <v>49</v>
      </c>
      <c r="D146" s="106">
        <v>2010</v>
      </c>
      <c r="E146" s="114">
        <v>0</v>
      </c>
      <c r="F146" s="115">
        <v>0</v>
      </c>
      <c r="G146" s="115">
        <v>6735067</v>
      </c>
      <c r="H146" s="114">
        <v>0</v>
      </c>
      <c r="J146" s="116" t="s">
        <v>274</v>
      </c>
      <c r="K146" s="116">
        <f t="shared" si="2"/>
        <v>2004</v>
      </c>
      <c r="L146" s="117">
        <v>38168</v>
      </c>
      <c r="M146" s="118">
        <v>218870</v>
      </c>
    </row>
    <row r="147" spans="2:13" x14ac:dyDescent="0.3">
      <c r="B147" s="106" t="s">
        <v>271</v>
      </c>
      <c r="C147" s="106" t="s">
        <v>49</v>
      </c>
      <c r="D147" s="106">
        <v>2011</v>
      </c>
      <c r="E147" s="114">
        <v>0</v>
      </c>
      <c r="F147" s="115">
        <v>0</v>
      </c>
      <c r="G147" s="115">
        <v>6815590</v>
      </c>
      <c r="H147" s="114">
        <v>0</v>
      </c>
      <c r="J147" s="116" t="s">
        <v>274</v>
      </c>
      <c r="K147" s="116">
        <f t="shared" si="2"/>
        <v>2005</v>
      </c>
      <c r="L147" s="117">
        <v>38533</v>
      </c>
      <c r="M147" s="118">
        <v>222924</v>
      </c>
    </row>
    <row r="148" spans="2:13" x14ac:dyDescent="0.3">
      <c r="B148" s="106" t="s">
        <v>271</v>
      </c>
      <c r="C148" s="106" t="s">
        <v>49</v>
      </c>
      <c r="D148" s="106">
        <v>2012</v>
      </c>
      <c r="E148" s="114">
        <v>0</v>
      </c>
      <c r="F148" s="115">
        <v>0</v>
      </c>
      <c r="G148" s="115">
        <v>6794407</v>
      </c>
      <c r="H148" s="114">
        <v>0</v>
      </c>
      <c r="J148" s="116" t="s">
        <v>274</v>
      </c>
      <c r="K148" s="116">
        <f t="shared" si="2"/>
        <v>2006</v>
      </c>
      <c r="L148" s="117">
        <v>38898</v>
      </c>
      <c r="M148" s="118">
        <v>219519</v>
      </c>
    </row>
    <row r="149" spans="2:13" x14ac:dyDescent="0.3">
      <c r="B149" s="106" t="s">
        <v>271</v>
      </c>
      <c r="C149" s="106" t="s">
        <v>49</v>
      </c>
      <c r="D149" s="106">
        <v>2013</v>
      </c>
      <c r="E149" s="114">
        <v>0</v>
      </c>
      <c r="F149" s="115">
        <v>0</v>
      </c>
      <c r="G149" s="115">
        <v>6973710</v>
      </c>
      <c r="H149" s="114">
        <v>0</v>
      </c>
      <c r="J149" s="116" t="s">
        <v>274</v>
      </c>
      <c r="K149" s="116">
        <f t="shared" si="2"/>
        <v>2007</v>
      </c>
      <c r="L149" s="117">
        <v>39263</v>
      </c>
      <c r="M149" s="118">
        <v>216479</v>
      </c>
    </row>
    <row r="150" spans="2:13" x14ac:dyDescent="0.3">
      <c r="B150" s="106" t="s">
        <v>271</v>
      </c>
      <c r="C150" s="106" t="s">
        <v>49</v>
      </c>
      <c r="D150" s="106">
        <v>2014</v>
      </c>
      <c r="E150" s="114">
        <v>0</v>
      </c>
      <c r="F150" s="115">
        <v>0</v>
      </c>
      <c r="G150" s="115">
        <v>7173730</v>
      </c>
      <c r="H150" s="114">
        <v>0</v>
      </c>
      <c r="J150" s="116" t="s">
        <v>274</v>
      </c>
      <c r="K150" s="116">
        <f t="shared" si="2"/>
        <v>2008</v>
      </c>
      <c r="L150" s="117">
        <v>39629</v>
      </c>
      <c r="M150" s="118">
        <v>217939</v>
      </c>
    </row>
    <row r="151" spans="2:13" x14ac:dyDescent="0.3">
      <c r="B151" s="106" t="s">
        <v>271</v>
      </c>
      <c r="C151" s="106" t="s">
        <v>49</v>
      </c>
      <c r="D151" s="106">
        <v>2015</v>
      </c>
      <c r="E151" s="114">
        <v>0</v>
      </c>
      <c r="F151" s="115">
        <v>0</v>
      </c>
      <c r="G151" s="115">
        <v>7258314</v>
      </c>
      <c r="H151" s="114">
        <v>0</v>
      </c>
      <c r="J151" s="116" t="s">
        <v>274</v>
      </c>
      <c r="K151" s="116">
        <f t="shared" si="2"/>
        <v>2009</v>
      </c>
      <c r="L151" s="117">
        <v>39994</v>
      </c>
      <c r="M151" s="118">
        <v>222977</v>
      </c>
    </row>
    <row r="152" spans="2:13" x14ac:dyDescent="0.3">
      <c r="B152" s="106" t="s">
        <v>271</v>
      </c>
      <c r="C152" s="106" t="s">
        <v>49</v>
      </c>
      <c r="D152" s="106">
        <v>2016</v>
      </c>
      <c r="E152" s="114">
        <v>0</v>
      </c>
      <c r="F152" s="115">
        <v>0</v>
      </c>
      <c r="G152" s="115">
        <v>7348911</v>
      </c>
      <c r="H152" s="114">
        <v>0</v>
      </c>
      <c r="J152" s="116" t="s">
        <v>274</v>
      </c>
      <c r="K152" s="116">
        <f t="shared" si="2"/>
        <v>2010</v>
      </c>
      <c r="L152" s="117">
        <v>40359</v>
      </c>
      <c r="M152" s="118">
        <v>219047</v>
      </c>
    </row>
    <row r="153" spans="2:13" x14ac:dyDescent="0.3">
      <c r="B153" s="106" t="s">
        <v>271</v>
      </c>
      <c r="C153" s="106" t="s">
        <v>49</v>
      </c>
      <c r="D153" s="106">
        <v>2017</v>
      </c>
      <c r="E153" s="114">
        <v>0</v>
      </c>
      <c r="F153" s="115">
        <v>0</v>
      </c>
      <c r="G153" s="115">
        <v>7408771</v>
      </c>
      <c r="H153" s="114">
        <v>0</v>
      </c>
      <c r="J153" s="116" t="s">
        <v>274</v>
      </c>
      <c r="K153" s="116">
        <f t="shared" si="2"/>
        <v>2011</v>
      </c>
      <c r="L153" s="117">
        <v>40724</v>
      </c>
      <c r="M153" s="118">
        <v>219369</v>
      </c>
    </row>
    <row r="154" spans="2:13" x14ac:dyDescent="0.3">
      <c r="B154" s="106" t="s">
        <v>271</v>
      </c>
      <c r="C154" s="106" t="s">
        <v>49</v>
      </c>
      <c r="D154" s="106">
        <v>2018</v>
      </c>
      <c r="E154" s="114">
        <v>0</v>
      </c>
      <c r="F154" s="115">
        <v>0</v>
      </c>
      <c r="G154" s="115">
        <v>7552902</v>
      </c>
      <c r="H154" s="114">
        <v>0</v>
      </c>
      <c r="J154" s="116" t="s">
        <v>274</v>
      </c>
      <c r="K154" s="116">
        <f t="shared" si="2"/>
        <v>2012</v>
      </c>
      <c r="L154" s="117">
        <v>41090</v>
      </c>
      <c r="M154" s="118">
        <v>230918</v>
      </c>
    </row>
    <row r="155" spans="2:13" x14ac:dyDescent="0.3">
      <c r="B155" s="106" t="s">
        <v>271</v>
      </c>
      <c r="C155" s="106" t="s">
        <v>49</v>
      </c>
      <c r="D155" s="106">
        <v>2019</v>
      </c>
      <c r="E155" s="114">
        <v>0</v>
      </c>
      <c r="F155" s="115">
        <v>0</v>
      </c>
      <c r="G155" s="115">
        <v>7460380</v>
      </c>
      <c r="H155" s="114">
        <v>0</v>
      </c>
      <c r="J155" s="116" t="s">
        <v>274</v>
      </c>
      <c r="K155" s="116">
        <f t="shared" si="2"/>
        <v>2013</v>
      </c>
      <c r="L155" s="117">
        <v>41455</v>
      </c>
      <c r="M155" s="118">
        <v>235776</v>
      </c>
    </row>
    <row r="156" spans="2:13" x14ac:dyDescent="0.3">
      <c r="B156" s="106" t="s">
        <v>271</v>
      </c>
      <c r="C156" s="106" t="s">
        <v>69</v>
      </c>
      <c r="D156" s="106">
        <v>1990</v>
      </c>
      <c r="E156" s="114">
        <v>0.30500935831720444</v>
      </c>
      <c r="F156" s="115">
        <v>172064.3192887679</v>
      </c>
      <c r="G156" s="115">
        <v>5574458</v>
      </c>
      <c r="H156" s="114">
        <v>3.0866555867631956E-2</v>
      </c>
      <c r="J156" s="116" t="s">
        <v>274</v>
      </c>
      <c r="K156" s="116">
        <f t="shared" si="2"/>
        <v>2014</v>
      </c>
      <c r="L156" s="117">
        <v>41820</v>
      </c>
      <c r="M156" s="118">
        <v>249085</v>
      </c>
    </row>
    <row r="157" spans="2:13" x14ac:dyDescent="0.3">
      <c r="B157" s="106" t="s">
        <v>271</v>
      </c>
      <c r="C157" s="106" t="s">
        <v>69</v>
      </c>
      <c r="D157" s="106">
        <v>1991</v>
      </c>
      <c r="E157" s="114">
        <v>0.3078202715982305</v>
      </c>
      <c r="F157" s="115">
        <v>174004.64312904773</v>
      </c>
      <c r="G157" s="115">
        <v>5568548</v>
      </c>
      <c r="H157" s="114">
        <v>3.124775850527781E-2</v>
      </c>
      <c r="J157" s="116" t="s">
        <v>274</v>
      </c>
      <c r="K157" s="116">
        <f t="shared" si="2"/>
        <v>2015</v>
      </c>
      <c r="L157" s="117">
        <v>42185</v>
      </c>
      <c r="M157" s="118">
        <v>241891</v>
      </c>
    </row>
    <row r="158" spans="2:13" x14ac:dyDescent="0.3">
      <c r="B158" s="106" t="s">
        <v>271</v>
      </c>
      <c r="C158" s="106" t="s">
        <v>69</v>
      </c>
      <c r="D158" s="106">
        <v>1992</v>
      </c>
      <c r="E158" s="114">
        <v>0.32550295066565321</v>
      </c>
      <c r="F158" s="115">
        <v>189135.4425019818</v>
      </c>
      <c r="G158" s="115">
        <v>5635507</v>
      </c>
      <c r="H158" s="114">
        <v>3.3561388975647054E-2</v>
      </c>
      <c r="J158" s="116" t="s">
        <v>274</v>
      </c>
      <c r="K158" s="116">
        <f t="shared" si="2"/>
        <v>2016</v>
      </c>
      <c r="L158" s="117">
        <v>42551</v>
      </c>
      <c r="M158" s="118">
        <v>239520</v>
      </c>
    </row>
    <row r="159" spans="2:13" x14ac:dyDescent="0.3">
      <c r="B159" s="106" t="s">
        <v>271</v>
      </c>
      <c r="C159" s="106" t="s">
        <v>69</v>
      </c>
      <c r="D159" s="106">
        <v>1993</v>
      </c>
      <c r="E159" s="114">
        <v>0.34190970342979182</v>
      </c>
      <c r="F159" s="115">
        <v>208512.60690754827</v>
      </c>
      <c r="G159" s="115">
        <v>5762251</v>
      </c>
      <c r="H159" s="114">
        <v>3.6185963941443765E-2</v>
      </c>
      <c r="J159" s="116" t="s">
        <v>274</v>
      </c>
      <c r="K159" s="116">
        <f t="shared" si="2"/>
        <v>2017</v>
      </c>
      <c r="L159" s="117">
        <v>42916</v>
      </c>
      <c r="M159" s="118">
        <v>243584</v>
      </c>
    </row>
    <row r="160" spans="2:13" x14ac:dyDescent="0.3">
      <c r="B160" s="106" t="s">
        <v>271</v>
      </c>
      <c r="C160" s="106" t="s">
        <v>69</v>
      </c>
      <c r="D160" s="106">
        <v>1994</v>
      </c>
      <c r="E160" s="114">
        <v>0.36119101094080408</v>
      </c>
      <c r="F160" s="115">
        <v>217514.28346270538</v>
      </c>
      <c r="G160" s="115">
        <v>5763584</v>
      </c>
      <c r="H160" s="114">
        <v>3.7739414132370655E-2</v>
      </c>
      <c r="J160" s="116" t="s">
        <v>274</v>
      </c>
      <c r="K160" s="116">
        <f t="shared" si="2"/>
        <v>2018</v>
      </c>
      <c r="L160" s="117">
        <v>43281</v>
      </c>
      <c r="M160" s="118">
        <v>242344</v>
      </c>
    </row>
    <row r="161" spans="2:13" x14ac:dyDescent="0.3">
      <c r="B161" s="106" t="s">
        <v>271</v>
      </c>
      <c r="C161" s="106" t="s">
        <v>69</v>
      </c>
      <c r="D161" s="106">
        <v>1995</v>
      </c>
      <c r="E161" s="114">
        <v>0.37283520175092572</v>
      </c>
      <c r="F161" s="115">
        <v>243114.65000572614</v>
      </c>
      <c r="G161" s="115">
        <v>5837945</v>
      </c>
      <c r="H161" s="114">
        <v>4.1643874686336742E-2</v>
      </c>
      <c r="J161" s="116" t="s">
        <v>274</v>
      </c>
      <c r="K161" s="116">
        <f t="shared" si="2"/>
        <v>2019</v>
      </c>
      <c r="L161" s="117">
        <v>43646</v>
      </c>
      <c r="M161" s="118">
        <v>243850</v>
      </c>
    </row>
    <row r="162" spans="2:13" x14ac:dyDescent="0.3">
      <c r="B162" s="106" t="s">
        <v>271</v>
      </c>
      <c r="C162" s="106" t="s">
        <v>69</v>
      </c>
      <c r="D162" s="106">
        <v>1996</v>
      </c>
      <c r="E162" s="114">
        <v>0.4057109334317674</v>
      </c>
      <c r="F162" s="115">
        <v>252434.15420311253</v>
      </c>
      <c r="G162" s="115">
        <v>5974675</v>
      </c>
      <c r="H162" s="114">
        <v>4.225069216369301E-2</v>
      </c>
      <c r="J162" s="116" t="s">
        <v>270</v>
      </c>
      <c r="K162" s="116">
        <f t="shared" si="2"/>
        <v>1981</v>
      </c>
      <c r="L162" s="117">
        <v>29767</v>
      </c>
      <c r="M162" s="118">
        <v>859016</v>
      </c>
    </row>
    <row r="163" spans="2:13" x14ac:dyDescent="0.3">
      <c r="B163" s="106" t="s">
        <v>271</v>
      </c>
      <c r="C163" s="106" t="s">
        <v>69</v>
      </c>
      <c r="D163" s="106">
        <v>1997</v>
      </c>
      <c r="E163" s="114">
        <v>0.44104373512759498</v>
      </c>
      <c r="F163" s="115">
        <v>303496.30754082219</v>
      </c>
      <c r="G163" s="115">
        <v>6116870</v>
      </c>
      <c r="H163" s="114">
        <v>4.9616275569175444E-2</v>
      </c>
      <c r="J163" s="116" t="s">
        <v>270</v>
      </c>
      <c r="K163" s="116">
        <f t="shared" si="2"/>
        <v>1982</v>
      </c>
      <c r="L163" s="117">
        <v>30132</v>
      </c>
      <c r="M163" s="118">
        <v>808586</v>
      </c>
    </row>
    <row r="164" spans="2:13" x14ac:dyDescent="0.3">
      <c r="B164" s="106" t="s">
        <v>271</v>
      </c>
      <c r="C164" s="106" t="s">
        <v>69</v>
      </c>
      <c r="D164" s="106">
        <v>1998</v>
      </c>
      <c r="E164" s="114">
        <v>0.41452058965316013</v>
      </c>
      <c r="F164" s="115">
        <v>294025.25752924161</v>
      </c>
      <c r="G164" s="115">
        <v>6216008</v>
      </c>
      <c r="H164" s="114">
        <v>4.7301299729543722E-2</v>
      </c>
      <c r="J164" s="116" t="s">
        <v>270</v>
      </c>
      <c r="K164" s="116">
        <f t="shared" si="2"/>
        <v>1983</v>
      </c>
      <c r="L164" s="117">
        <v>30497</v>
      </c>
      <c r="M164" s="118">
        <v>830478</v>
      </c>
    </row>
    <row r="165" spans="2:13" x14ac:dyDescent="0.3">
      <c r="B165" s="106" t="s">
        <v>271</v>
      </c>
      <c r="C165" s="106" t="s">
        <v>69</v>
      </c>
      <c r="D165" s="106">
        <v>1999</v>
      </c>
      <c r="E165" s="114">
        <v>0.39157695492724476</v>
      </c>
      <c r="F165" s="115">
        <v>280157.64817224653</v>
      </c>
      <c r="G165" s="115">
        <v>6201141</v>
      </c>
      <c r="H165" s="114">
        <v>4.5178403163586595E-2</v>
      </c>
      <c r="J165" s="116" t="s">
        <v>270</v>
      </c>
      <c r="K165" s="116">
        <f t="shared" si="2"/>
        <v>1984</v>
      </c>
      <c r="L165" s="117">
        <v>30863</v>
      </c>
      <c r="M165" s="118">
        <v>891383</v>
      </c>
    </row>
    <row r="166" spans="2:13" x14ac:dyDescent="0.3">
      <c r="B166" s="106" t="s">
        <v>271</v>
      </c>
      <c r="C166" s="106" t="s">
        <v>69</v>
      </c>
      <c r="D166" s="106">
        <v>2000</v>
      </c>
      <c r="E166" s="114">
        <v>0.392018779342723</v>
      </c>
      <c r="F166" s="115">
        <v>282910.15258215962</v>
      </c>
      <c r="G166" s="115">
        <v>6310904</v>
      </c>
      <c r="H166" s="114">
        <v>4.4828784050931471E-2</v>
      </c>
      <c r="J166" s="116" t="s">
        <v>270</v>
      </c>
      <c r="K166" s="116">
        <f t="shared" si="2"/>
        <v>1985</v>
      </c>
      <c r="L166" s="117">
        <v>31228</v>
      </c>
      <c r="M166" s="118">
        <v>902235</v>
      </c>
    </row>
    <row r="167" spans="2:13" x14ac:dyDescent="0.3">
      <c r="B167" s="106" t="s">
        <v>271</v>
      </c>
      <c r="C167" s="106" t="s">
        <v>69</v>
      </c>
      <c r="D167" s="106">
        <v>2001</v>
      </c>
      <c r="E167" s="114">
        <v>0.39283821190882856</v>
      </c>
      <c r="F167" s="115">
        <v>282200.43642146181</v>
      </c>
      <c r="G167" s="115">
        <v>6309000</v>
      </c>
      <c r="H167" s="114">
        <v>4.4729820323579299E-2</v>
      </c>
      <c r="J167" s="116" t="s">
        <v>270</v>
      </c>
      <c r="K167" s="116">
        <f t="shared" si="2"/>
        <v>1986</v>
      </c>
      <c r="L167" s="117">
        <v>31593</v>
      </c>
      <c r="M167" s="118">
        <v>955709</v>
      </c>
    </row>
    <row r="168" spans="2:13" x14ac:dyDescent="0.3">
      <c r="B168" s="106" t="s">
        <v>271</v>
      </c>
      <c r="C168" s="106" t="s">
        <v>69</v>
      </c>
      <c r="D168" s="106">
        <v>2002</v>
      </c>
      <c r="E168" s="114">
        <v>0.39017846728099848</v>
      </c>
      <c r="F168" s="115">
        <v>281714.31587542285</v>
      </c>
      <c r="G168" s="115">
        <v>6304620</v>
      </c>
      <c r="H168" s="114">
        <v>4.4683789962824537E-2</v>
      </c>
      <c r="J168" s="116" t="s">
        <v>270</v>
      </c>
      <c r="K168" s="116">
        <f t="shared" si="2"/>
        <v>1987</v>
      </c>
      <c r="L168" s="117">
        <v>31958</v>
      </c>
      <c r="M168" s="118">
        <v>987122</v>
      </c>
    </row>
    <row r="169" spans="2:13" x14ac:dyDescent="0.3">
      <c r="B169" s="106" t="s">
        <v>271</v>
      </c>
      <c r="C169" s="106" t="s">
        <v>69</v>
      </c>
      <c r="D169" s="106">
        <v>2003</v>
      </c>
      <c r="E169" s="114">
        <v>0.38759995247813089</v>
      </c>
      <c r="F169" s="115">
        <v>287729.0107228533</v>
      </c>
      <c r="G169" s="115">
        <v>6382794</v>
      </c>
      <c r="H169" s="114">
        <v>4.5078849595154298E-2</v>
      </c>
      <c r="J169" s="116" t="s">
        <v>270</v>
      </c>
      <c r="K169" s="116">
        <f t="shared" si="2"/>
        <v>1988</v>
      </c>
      <c r="L169" s="117">
        <v>32324</v>
      </c>
      <c r="M169" s="118">
        <v>1028502</v>
      </c>
    </row>
    <row r="170" spans="2:13" x14ac:dyDescent="0.3">
      <c r="B170" s="106" t="s">
        <v>271</v>
      </c>
      <c r="C170" s="106" t="s">
        <v>69</v>
      </c>
      <c r="D170" s="106">
        <v>2004</v>
      </c>
      <c r="E170" s="114">
        <v>0.39893158711011545</v>
      </c>
      <c r="F170" s="115">
        <v>311971.68188867829</v>
      </c>
      <c r="G170" s="115">
        <v>6519753</v>
      </c>
      <c r="H170" s="114">
        <v>4.7850230198702048E-2</v>
      </c>
      <c r="J170" s="116" t="s">
        <v>270</v>
      </c>
      <c r="K170" s="116">
        <f t="shared" si="2"/>
        <v>1989</v>
      </c>
      <c r="L170" s="117">
        <v>32689</v>
      </c>
      <c r="M170" s="118">
        <v>1034804</v>
      </c>
    </row>
    <row r="171" spans="2:13" x14ac:dyDescent="0.3">
      <c r="B171" s="106" t="s">
        <v>271</v>
      </c>
      <c r="C171" s="106" t="s">
        <v>69</v>
      </c>
      <c r="D171" s="106">
        <v>2005</v>
      </c>
      <c r="E171" s="114">
        <v>0.38788584740827026</v>
      </c>
      <c r="F171" s="115">
        <v>319951.90797903319</v>
      </c>
      <c r="G171" s="115">
        <v>6497015</v>
      </c>
      <c r="H171" s="114">
        <v>4.9245985730221216E-2</v>
      </c>
      <c r="J171" s="116" t="s">
        <v>270</v>
      </c>
      <c r="K171" s="116">
        <f t="shared" si="2"/>
        <v>1990</v>
      </c>
      <c r="L171" s="117">
        <v>33054</v>
      </c>
      <c r="M171" s="118">
        <v>1038340</v>
      </c>
    </row>
    <row r="172" spans="2:13" x14ac:dyDescent="0.3">
      <c r="B172" s="106" t="s">
        <v>271</v>
      </c>
      <c r="C172" s="106" t="s">
        <v>69</v>
      </c>
      <c r="D172" s="106">
        <v>2006</v>
      </c>
      <c r="E172" s="114">
        <v>0.38234779055513396</v>
      </c>
      <c r="F172" s="115">
        <v>349201.67824411887</v>
      </c>
      <c r="G172" s="115">
        <v>6560912</v>
      </c>
      <c r="H172" s="114">
        <v>5.322456363446406E-2</v>
      </c>
      <c r="J172" s="116" t="s">
        <v>270</v>
      </c>
      <c r="K172" s="116">
        <f t="shared" si="2"/>
        <v>1991</v>
      </c>
      <c r="L172" s="117">
        <v>33419</v>
      </c>
      <c r="M172" s="118">
        <v>1037389</v>
      </c>
    </row>
    <row r="173" spans="2:13" x14ac:dyDescent="0.3">
      <c r="B173" s="106" t="s">
        <v>271</v>
      </c>
      <c r="C173" s="106" t="s">
        <v>69</v>
      </c>
      <c r="D173" s="106">
        <v>2007</v>
      </c>
      <c r="E173" s="114">
        <v>0.38135161492220138</v>
      </c>
      <c r="F173" s="115">
        <v>360766.6361003159</v>
      </c>
      <c r="G173" s="115">
        <v>6567929</v>
      </c>
      <c r="H173" s="114">
        <v>5.4928522537365417E-2</v>
      </c>
      <c r="J173" s="116" t="s">
        <v>270</v>
      </c>
      <c r="K173" s="116">
        <f t="shared" si="2"/>
        <v>1992</v>
      </c>
      <c r="L173" s="117">
        <v>33785</v>
      </c>
      <c r="M173" s="118">
        <v>1032343</v>
      </c>
    </row>
    <row r="174" spans="2:13" x14ac:dyDescent="0.3">
      <c r="B174" s="106" t="s">
        <v>271</v>
      </c>
      <c r="C174" s="106" t="s">
        <v>69</v>
      </c>
      <c r="D174" s="106">
        <v>2008</v>
      </c>
      <c r="E174" s="114">
        <v>0.38040479716583908</v>
      </c>
      <c r="F174" s="115">
        <v>411168.51351743768</v>
      </c>
      <c r="G174" s="115">
        <v>6641293</v>
      </c>
      <c r="H174" s="114">
        <v>6.1910913058261047E-2</v>
      </c>
      <c r="J174" s="116" t="s">
        <v>270</v>
      </c>
      <c r="K174" s="116">
        <f t="shared" si="2"/>
        <v>1993</v>
      </c>
      <c r="L174" s="117">
        <v>34150</v>
      </c>
      <c r="M174" s="118">
        <v>1038493</v>
      </c>
    </row>
    <row r="175" spans="2:13" x14ac:dyDescent="0.3">
      <c r="B175" s="106" t="s">
        <v>271</v>
      </c>
      <c r="C175" s="106" t="s">
        <v>69</v>
      </c>
      <c r="D175" s="106">
        <v>2009</v>
      </c>
      <c r="E175" s="114">
        <v>0.38021710106228596</v>
      </c>
      <c r="F175" s="115">
        <v>443174.58930748247</v>
      </c>
      <c r="G175" s="115">
        <v>6527069</v>
      </c>
      <c r="H175" s="114">
        <v>6.7897947655752147E-2</v>
      </c>
      <c r="J175" s="116" t="s">
        <v>270</v>
      </c>
      <c r="K175" s="116">
        <f t="shared" si="2"/>
        <v>1994</v>
      </c>
      <c r="L175" s="117">
        <v>34515</v>
      </c>
      <c r="M175" s="118">
        <v>1042648</v>
      </c>
    </row>
    <row r="176" spans="2:13" x14ac:dyDescent="0.3">
      <c r="B176" s="106" t="s">
        <v>271</v>
      </c>
      <c r="C176" s="106" t="s">
        <v>69</v>
      </c>
      <c r="D176" s="106">
        <v>2010</v>
      </c>
      <c r="E176" s="114">
        <v>0.36498962284405639</v>
      </c>
      <c r="F176" s="115">
        <v>457634.57382094039</v>
      </c>
      <c r="G176" s="115">
        <v>6735067</v>
      </c>
      <c r="H176" s="114">
        <v>6.7948035828142531E-2</v>
      </c>
      <c r="J176" s="116" t="s">
        <v>270</v>
      </c>
      <c r="K176" s="116">
        <f t="shared" si="2"/>
        <v>1995</v>
      </c>
      <c r="L176" s="117">
        <v>34880</v>
      </c>
      <c r="M176" s="118">
        <v>1023881</v>
      </c>
    </row>
    <row r="177" spans="2:13" x14ac:dyDescent="0.3">
      <c r="B177" s="106" t="s">
        <v>271</v>
      </c>
      <c r="C177" s="106" t="s">
        <v>69</v>
      </c>
      <c r="D177" s="106">
        <v>2011</v>
      </c>
      <c r="E177" s="114">
        <v>0.33879443585780528</v>
      </c>
      <c r="F177" s="115">
        <v>446414.52117465227</v>
      </c>
      <c r="G177" s="115">
        <v>6815590</v>
      </c>
      <c r="H177" s="114">
        <v>6.5499028136177834E-2</v>
      </c>
      <c r="J177" s="116" t="s">
        <v>270</v>
      </c>
      <c r="K177" s="116">
        <f t="shared" si="2"/>
        <v>1996</v>
      </c>
      <c r="L177" s="117">
        <v>35246</v>
      </c>
      <c r="M177" s="118">
        <v>1048731</v>
      </c>
    </row>
    <row r="178" spans="2:13" x14ac:dyDescent="0.3">
      <c r="B178" s="106" t="s">
        <v>271</v>
      </c>
      <c r="C178" s="106" t="s">
        <v>69</v>
      </c>
      <c r="D178" s="106">
        <v>2012</v>
      </c>
      <c r="E178" s="114">
        <v>0.46120181787577846</v>
      </c>
      <c r="F178" s="115">
        <v>590477.148628177</v>
      </c>
      <c r="G178" s="115">
        <v>6794407</v>
      </c>
      <c r="H178" s="114">
        <v>8.6906355275475397E-2</v>
      </c>
      <c r="J178" s="116" t="s">
        <v>270</v>
      </c>
      <c r="K178" s="116">
        <f t="shared" si="2"/>
        <v>1997</v>
      </c>
      <c r="L178" s="117">
        <v>35611</v>
      </c>
      <c r="M178" s="118">
        <v>1050809</v>
      </c>
    </row>
    <row r="179" spans="2:13" x14ac:dyDescent="0.3">
      <c r="B179" s="106" t="s">
        <v>271</v>
      </c>
      <c r="C179" s="106" t="s">
        <v>69</v>
      </c>
      <c r="D179" s="106">
        <v>2013</v>
      </c>
      <c r="E179" s="114">
        <v>0.36189297865759357</v>
      </c>
      <c r="F179" s="115">
        <v>474030.94648932881</v>
      </c>
      <c r="G179" s="115">
        <v>6973710</v>
      </c>
      <c r="H179" s="114">
        <v>6.7973997555007132E-2</v>
      </c>
      <c r="J179" s="116" t="s">
        <v>270</v>
      </c>
      <c r="K179" s="116">
        <f t="shared" si="2"/>
        <v>1998</v>
      </c>
      <c r="L179" s="117">
        <v>35976</v>
      </c>
      <c r="M179" s="118">
        <v>1057561</v>
      </c>
    </row>
    <row r="180" spans="2:13" x14ac:dyDescent="0.3">
      <c r="B180" s="106" t="s">
        <v>271</v>
      </c>
      <c r="C180" s="106" t="s">
        <v>69</v>
      </c>
      <c r="D180" s="106">
        <v>2014</v>
      </c>
      <c r="E180" s="114">
        <v>0.36097184728114151</v>
      </c>
      <c r="F180" s="115">
        <v>482110.75048206706</v>
      </c>
      <c r="G180" s="115">
        <v>7173730</v>
      </c>
      <c r="H180" s="114">
        <v>6.7205031480424698E-2</v>
      </c>
      <c r="J180" s="116" t="s">
        <v>270</v>
      </c>
      <c r="K180" s="116">
        <f t="shared" si="2"/>
        <v>1999</v>
      </c>
      <c r="L180" s="117">
        <v>36341</v>
      </c>
      <c r="M180" s="118">
        <v>1026834</v>
      </c>
    </row>
    <row r="181" spans="2:13" x14ac:dyDescent="0.3">
      <c r="B181" s="106" t="s">
        <v>271</v>
      </c>
      <c r="C181" s="106" t="s">
        <v>69</v>
      </c>
      <c r="D181" s="106">
        <v>2015</v>
      </c>
      <c r="E181" s="114">
        <v>0.36893969255025622</v>
      </c>
      <c r="F181" s="115">
        <v>511645.93456838786</v>
      </c>
      <c r="G181" s="115">
        <v>7258314</v>
      </c>
      <c r="H181" s="114">
        <v>7.0491016862647152E-2</v>
      </c>
      <c r="J181" s="116" t="s">
        <v>270</v>
      </c>
      <c r="K181" s="116">
        <f t="shared" si="2"/>
        <v>2000</v>
      </c>
      <c r="L181" s="117">
        <v>36707</v>
      </c>
      <c r="M181" s="118">
        <v>1057007</v>
      </c>
    </row>
    <row r="182" spans="2:13" x14ac:dyDescent="0.3">
      <c r="B182" s="106" t="s">
        <v>271</v>
      </c>
      <c r="C182" s="106" t="s">
        <v>69</v>
      </c>
      <c r="D182" s="106">
        <v>2016</v>
      </c>
      <c r="E182" s="114">
        <v>0.36947162426614483</v>
      </c>
      <c r="F182" s="115">
        <v>526532.90332681022</v>
      </c>
      <c r="G182" s="115">
        <v>7348911</v>
      </c>
      <c r="H182" s="114">
        <v>7.1647745268218682E-2</v>
      </c>
      <c r="J182" s="116" t="s">
        <v>270</v>
      </c>
      <c r="K182" s="116">
        <f t="shared" si="2"/>
        <v>2001</v>
      </c>
      <c r="L182" s="117">
        <v>37072</v>
      </c>
      <c r="M182" s="118">
        <v>1076646</v>
      </c>
    </row>
    <row r="183" spans="2:13" x14ac:dyDescent="0.3">
      <c r="B183" s="106" t="s">
        <v>271</v>
      </c>
      <c r="C183" s="106" t="s">
        <v>69</v>
      </c>
      <c r="D183" s="106">
        <v>2017</v>
      </c>
      <c r="E183" s="114">
        <v>0.37833532457188374</v>
      </c>
      <c r="F183" s="115">
        <v>534580.62524890481</v>
      </c>
      <c r="G183" s="115">
        <v>7408771</v>
      </c>
      <c r="H183" s="114">
        <v>7.2155101736698951E-2</v>
      </c>
      <c r="J183" s="116" t="s">
        <v>270</v>
      </c>
      <c r="K183" s="116">
        <f t="shared" si="2"/>
        <v>2002</v>
      </c>
      <c r="L183" s="117">
        <v>37437</v>
      </c>
      <c r="M183" s="118">
        <v>1093873</v>
      </c>
    </row>
    <row r="184" spans="2:13" x14ac:dyDescent="0.3">
      <c r="B184" s="106" t="s">
        <v>271</v>
      </c>
      <c r="C184" s="106" t="s">
        <v>69</v>
      </c>
      <c r="D184" s="106">
        <v>2018</v>
      </c>
      <c r="E184" s="114">
        <v>0.34164282795259504</v>
      </c>
      <c r="F184" s="115">
        <v>482476.54270535352</v>
      </c>
      <c r="G184" s="115">
        <v>7552902</v>
      </c>
      <c r="H184" s="114">
        <v>6.3879624375551738E-2</v>
      </c>
      <c r="J184" s="116" t="s">
        <v>270</v>
      </c>
      <c r="K184" s="116">
        <f t="shared" si="2"/>
        <v>2003</v>
      </c>
      <c r="L184" s="117">
        <v>37802</v>
      </c>
      <c r="M184" s="118">
        <v>1106733</v>
      </c>
    </row>
    <row r="185" spans="2:13" x14ac:dyDescent="0.3">
      <c r="B185" s="106" t="s">
        <v>271</v>
      </c>
      <c r="C185" s="106" t="s">
        <v>69</v>
      </c>
      <c r="D185" s="106">
        <v>2019</v>
      </c>
      <c r="E185" s="114">
        <v>0.34191176470588236</v>
      </c>
      <c r="F185" s="115">
        <v>478978.3786764706</v>
      </c>
      <c r="G185" s="115">
        <v>7460380</v>
      </c>
      <c r="H185" s="114">
        <v>6.4202946589378904E-2</v>
      </c>
      <c r="J185" s="116" t="s">
        <v>270</v>
      </c>
      <c r="K185" s="116">
        <f t="shared" si="2"/>
        <v>2004</v>
      </c>
      <c r="L185" s="117">
        <v>38168</v>
      </c>
      <c r="M185" s="118">
        <v>1098954</v>
      </c>
    </row>
    <row r="186" spans="2:13" x14ac:dyDescent="0.3">
      <c r="B186" s="106" t="s">
        <v>271</v>
      </c>
      <c r="C186" s="106" t="s">
        <v>73</v>
      </c>
      <c r="D186" s="106">
        <v>1990</v>
      </c>
      <c r="E186" s="114">
        <v>2.7815736861135334E-2</v>
      </c>
      <c r="F186" s="115">
        <v>15691.636003998554</v>
      </c>
      <c r="G186" s="115">
        <v>5574458</v>
      </c>
      <c r="H186" s="114">
        <v>2.8149168948799243E-3</v>
      </c>
      <c r="J186" s="116" t="s">
        <v>270</v>
      </c>
      <c r="K186" s="116">
        <f t="shared" si="2"/>
        <v>2005</v>
      </c>
      <c r="L186" s="117">
        <v>38533</v>
      </c>
      <c r="M186" s="118">
        <v>1136081</v>
      </c>
    </row>
    <row r="187" spans="2:13" x14ac:dyDescent="0.3">
      <c r="B187" s="106" t="s">
        <v>271</v>
      </c>
      <c r="C187" s="106" t="s">
        <v>73</v>
      </c>
      <c r="D187" s="106">
        <v>1991</v>
      </c>
      <c r="E187" s="114">
        <v>2.8072081861812911E-2</v>
      </c>
      <c r="F187" s="115">
        <v>15868.586434845603</v>
      </c>
      <c r="G187" s="115">
        <v>5568548</v>
      </c>
      <c r="H187" s="114">
        <v>2.8496811798776993E-3</v>
      </c>
      <c r="J187" s="116" t="s">
        <v>270</v>
      </c>
      <c r="K187" s="116">
        <f t="shared" si="2"/>
        <v>2006</v>
      </c>
      <c r="L187" s="117">
        <v>38898</v>
      </c>
      <c r="M187" s="118">
        <v>1126863</v>
      </c>
    </row>
    <row r="188" spans="2:13" x14ac:dyDescent="0.3">
      <c r="B188" s="106" t="s">
        <v>271</v>
      </c>
      <c r="C188" s="106" t="s">
        <v>73</v>
      </c>
      <c r="D188" s="106">
        <v>1992</v>
      </c>
      <c r="E188" s="114">
        <v>2.7304667238640182E-2</v>
      </c>
      <c r="F188" s="115">
        <v>15865.54072701531</v>
      </c>
      <c r="G188" s="115">
        <v>5635507</v>
      </c>
      <c r="H188" s="114">
        <v>2.8152818773919206E-3</v>
      </c>
      <c r="J188" s="116" t="s">
        <v>270</v>
      </c>
      <c r="K188" s="116">
        <f t="shared" si="2"/>
        <v>2007</v>
      </c>
      <c r="L188" s="117">
        <v>39263</v>
      </c>
      <c r="M188" s="118">
        <v>1101876</v>
      </c>
    </row>
    <row r="189" spans="2:13" x14ac:dyDescent="0.3">
      <c r="B189" s="106" t="s">
        <v>271</v>
      </c>
      <c r="C189" s="106" t="s">
        <v>73</v>
      </c>
      <c r="D189" s="106">
        <v>1993</v>
      </c>
      <c r="E189" s="114">
        <v>2.712591675551998E-2</v>
      </c>
      <c r="F189" s="115">
        <v>16542.658955603594</v>
      </c>
      <c r="G189" s="115">
        <v>5762251</v>
      </c>
      <c r="H189" s="114">
        <v>2.8708674709941643E-3</v>
      </c>
      <c r="J189" s="116" t="s">
        <v>270</v>
      </c>
      <c r="K189" s="116">
        <f t="shared" si="2"/>
        <v>2008</v>
      </c>
      <c r="L189" s="117">
        <v>39629</v>
      </c>
      <c r="M189" s="118">
        <v>1120166</v>
      </c>
    </row>
    <row r="190" spans="2:13" x14ac:dyDescent="0.3">
      <c r="B190" s="106" t="s">
        <v>271</v>
      </c>
      <c r="C190" s="106" t="s">
        <v>73</v>
      </c>
      <c r="D190" s="106">
        <v>1994</v>
      </c>
      <c r="E190" s="114">
        <v>0</v>
      </c>
      <c r="F190" s="115">
        <v>0</v>
      </c>
      <c r="G190" s="115">
        <v>5763584</v>
      </c>
      <c r="H190" s="114">
        <v>0</v>
      </c>
      <c r="J190" s="116" t="s">
        <v>270</v>
      </c>
      <c r="K190" s="116">
        <f t="shared" si="2"/>
        <v>2009</v>
      </c>
      <c r="L190" s="117">
        <v>39994</v>
      </c>
      <c r="M190" s="118">
        <v>1071012</v>
      </c>
    </row>
    <row r="191" spans="2:13" x14ac:dyDescent="0.3">
      <c r="B191" s="106" t="s">
        <v>271</v>
      </c>
      <c r="C191" s="106" t="s">
        <v>73</v>
      </c>
      <c r="D191" s="106">
        <v>1995</v>
      </c>
      <c r="E191" s="114">
        <v>0</v>
      </c>
      <c r="F191" s="115">
        <v>0</v>
      </c>
      <c r="G191" s="115">
        <v>5837945</v>
      </c>
      <c r="H191" s="114">
        <v>0</v>
      </c>
      <c r="J191" s="116" t="s">
        <v>270</v>
      </c>
      <c r="K191" s="116">
        <f t="shared" si="2"/>
        <v>2010</v>
      </c>
      <c r="L191" s="117">
        <v>40359</v>
      </c>
      <c r="M191" s="118">
        <v>1079962</v>
      </c>
    </row>
    <row r="192" spans="2:13" x14ac:dyDescent="0.3">
      <c r="B192" s="106" t="s">
        <v>271</v>
      </c>
      <c r="C192" s="106" t="s">
        <v>73</v>
      </c>
      <c r="D192" s="106">
        <v>1996</v>
      </c>
      <c r="E192" s="114">
        <v>0</v>
      </c>
      <c r="F192" s="115">
        <v>0</v>
      </c>
      <c r="G192" s="115">
        <v>5974675</v>
      </c>
      <c r="H192" s="114">
        <v>0</v>
      </c>
      <c r="J192" s="116" t="s">
        <v>270</v>
      </c>
      <c r="K192" s="116">
        <f t="shared" si="2"/>
        <v>2011</v>
      </c>
      <c r="L192" s="117">
        <v>40724</v>
      </c>
      <c r="M192" s="118">
        <v>1101821</v>
      </c>
    </row>
    <row r="193" spans="2:13" x14ac:dyDescent="0.3">
      <c r="B193" s="106" t="s">
        <v>271</v>
      </c>
      <c r="C193" s="106" t="s">
        <v>73</v>
      </c>
      <c r="D193" s="106">
        <v>1997</v>
      </c>
      <c r="E193" s="114">
        <v>0</v>
      </c>
      <c r="F193" s="115">
        <v>0</v>
      </c>
      <c r="G193" s="115">
        <v>6116870</v>
      </c>
      <c r="H193" s="114">
        <v>0</v>
      </c>
      <c r="J193" s="116" t="s">
        <v>270</v>
      </c>
      <c r="K193" s="116">
        <f t="shared" si="2"/>
        <v>2012</v>
      </c>
      <c r="L193" s="117">
        <v>41090</v>
      </c>
      <c r="M193" s="118">
        <v>1093588</v>
      </c>
    </row>
    <row r="194" spans="2:13" x14ac:dyDescent="0.3">
      <c r="B194" s="106" t="s">
        <v>271</v>
      </c>
      <c r="C194" s="106" t="s">
        <v>73</v>
      </c>
      <c r="D194" s="106">
        <v>1998</v>
      </c>
      <c r="E194" s="114">
        <v>0</v>
      </c>
      <c r="F194" s="115">
        <v>0</v>
      </c>
      <c r="G194" s="115">
        <v>6216008</v>
      </c>
      <c r="H194" s="114">
        <v>0</v>
      </c>
      <c r="J194" s="116" t="s">
        <v>270</v>
      </c>
      <c r="K194" s="116">
        <f t="shared" si="2"/>
        <v>2013</v>
      </c>
      <c r="L194" s="117">
        <v>41455</v>
      </c>
      <c r="M194" s="118">
        <v>1123150</v>
      </c>
    </row>
    <row r="195" spans="2:13" x14ac:dyDescent="0.3">
      <c r="B195" s="106" t="s">
        <v>271</v>
      </c>
      <c r="C195" s="106" t="s">
        <v>73</v>
      </c>
      <c r="D195" s="106">
        <v>1999</v>
      </c>
      <c r="E195" s="114">
        <v>0</v>
      </c>
      <c r="F195" s="115">
        <v>0</v>
      </c>
      <c r="G195" s="115">
        <v>6201141</v>
      </c>
      <c r="H195" s="114">
        <v>0</v>
      </c>
      <c r="J195" s="116" t="s">
        <v>270</v>
      </c>
      <c r="K195" s="116">
        <f t="shared" si="2"/>
        <v>2014</v>
      </c>
      <c r="L195" s="117">
        <v>41820</v>
      </c>
      <c r="M195" s="118">
        <v>1145283</v>
      </c>
    </row>
    <row r="196" spans="2:13" x14ac:dyDescent="0.3">
      <c r="B196" s="106" t="s">
        <v>271</v>
      </c>
      <c r="C196" s="106" t="s">
        <v>73</v>
      </c>
      <c r="D196" s="106">
        <v>2000</v>
      </c>
      <c r="E196" s="114">
        <v>0</v>
      </c>
      <c r="F196" s="115">
        <v>0</v>
      </c>
      <c r="G196" s="115">
        <v>6310904</v>
      </c>
      <c r="H196" s="114">
        <v>0</v>
      </c>
      <c r="J196" s="116" t="s">
        <v>270</v>
      </c>
      <c r="K196" s="116">
        <f t="shared" si="2"/>
        <v>2015</v>
      </c>
      <c r="L196" s="117">
        <v>42185</v>
      </c>
      <c r="M196" s="118">
        <v>1107582</v>
      </c>
    </row>
    <row r="197" spans="2:13" x14ac:dyDescent="0.3">
      <c r="B197" s="106" t="s">
        <v>271</v>
      </c>
      <c r="C197" s="106" t="s">
        <v>73</v>
      </c>
      <c r="D197" s="106">
        <v>2001</v>
      </c>
      <c r="E197" s="114">
        <v>0</v>
      </c>
      <c r="F197" s="115">
        <v>0</v>
      </c>
      <c r="G197" s="115">
        <v>6309000</v>
      </c>
      <c r="H197" s="114">
        <v>0</v>
      </c>
      <c r="J197" s="116" t="s">
        <v>270</v>
      </c>
      <c r="K197" s="116">
        <f t="shared" si="2"/>
        <v>2016</v>
      </c>
      <c r="L197" s="117">
        <v>42551</v>
      </c>
      <c r="M197" s="118">
        <v>1124649</v>
      </c>
    </row>
    <row r="198" spans="2:13" x14ac:dyDescent="0.3">
      <c r="B198" s="106" t="s">
        <v>271</v>
      </c>
      <c r="C198" s="106" t="s">
        <v>73</v>
      </c>
      <c r="D198" s="106">
        <v>2002</v>
      </c>
      <c r="E198" s="114">
        <v>0</v>
      </c>
      <c r="F198" s="115">
        <v>0</v>
      </c>
      <c r="G198" s="115">
        <v>6304620</v>
      </c>
      <c r="H198" s="114">
        <v>0</v>
      </c>
      <c r="J198" s="116" t="s">
        <v>270</v>
      </c>
      <c r="K198" s="116">
        <f t="shared" si="2"/>
        <v>2017</v>
      </c>
      <c r="L198" s="117">
        <v>42916</v>
      </c>
      <c r="M198" s="118">
        <v>1139244</v>
      </c>
    </row>
    <row r="199" spans="2:13" x14ac:dyDescent="0.3">
      <c r="B199" s="106" t="s">
        <v>271</v>
      </c>
      <c r="C199" s="106" t="s">
        <v>73</v>
      </c>
      <c r="D199" s="106">
        <v>2003</v>
      </c>
      <c r="E199" s="114">
        <v>0</v>
      </c>
      <c r="F199" s="115">
        <v>0</v>
      </c>
      <c r="G199" s="115">
        <v>6382794</v>
      </c>
      <c r="H199" s="114">
        <v>0</v>
      </c>
      <c r="J199" s="116" t="s">
        <v>270</v>
      </c>
      <c r="K199" s="116">
        <f t="shared" ref="K199:K200" si="3">YEAR(L199)</f>
        <v>2018</v>
      </c>
      <c r="L199" s="117">
        <v>43281</v>
      </c>
      <c r="M199" s="118">
        <v>1152057</v>
      </c>
    </row>
    <row r="200" spans="2:13" x14ac:dyDescent="0.3">
      <c r="B200" s="106" t="s">
        <v>271</v>
      </c>
      <c r="C200" s="106" t="s">
        <v>73</v>
      </c>
      <c r="D200" s="106">
        <v>2004</v>
      </c>
      <c r="E200" s="114">
        <v>0</v>
      </c>
      <c r="F200" s="115">
        <v>0</v>
      </c>
      <c r="G200" s="115">
        <v>6519753</v>
      </c>
      <c r="H200" s="114">
        <v>0</v>
      </c>
      <c r="J200" s="116" t="s">
        <v>270</v>
      </c>
      <c r="K200" s="116">
        <f t="shared" si="3"/>
        <v>2019</v>
      </c>
      <c r="L200" s="117">
        <v>43646</v>
      </c>
      <c r="M200" s="118">
        <v>1122935</v>
      </c>
    </row>
    <row r="201" spans="2:13" x14ac:dyDescent="0.3">
      <c r="B201" s="106" t="s">
        <v>271</v>
      </c>
      <c r="C201" s="106" t="s">
        <v>73</v>
      </c>
      <c r="D201" s="106">
        <v>2005</v>
      </c>
      <c r="E201" s="114">
        <v>0</v>
      </c>
      <c r="F201" s="115">
        <v>0</v>
      </c>
      <c r="G201" s="115">
        <v>6497015</v>
      </c>
      <c r="H201" s="114">
        <v>0</v>
      </c>
    </row>
    <row r="202" spans="2:13" x14ac:dyDescent="0.3">
      <c r="B202" s="106" t="s">
        <v>271</v>
      </c>
      <c r="C202" s="106" t="s">
        <v>73</v>
      </c>
      <c r="D202" s="106">
        <v>2006</v>
      </c>
      <c r="E202" s="114">
        <v>0</v>
      </c>
      <c r="F202" s="115">
        <v>0</v>
      </c>
      <c r="G202" s="115">
        <v>6560912</v>
      </c>
      <c r="H202" s="114">
        <v>0</v>
      </c>
    </row>
    <row r="203" spans="2:13" x14ac:dyDescent="0.3">
      <c r="B203" s="106" t="s">
        <v>271</v>
      </c>
      <c r="C203" s="106" t="s">
        <v>73</v>
      </c>
      <c r="D203" s="106">
        <v>2007</v>
      </c>
      <c r="E203" s="114">
        <v>0</v>
      </c>
      <c r="F203" s="115">
        <v>0</v>
      </c>
      <c r="G203" s="115">
        <v>6567929</v>
      </c>
      <c r="H203" s="114">
        <v>0</v>
      </c>
    </row>
    <row r="204" spans="2:13" x14ac:dyDescent="0.3">
      <c r="B204" s="106" t="s">
        <v>271</v>
      </c>
      <c r="C204" s="106" t="s">
        <v>73</v>
      </c>
      <c r="D204" s="106">
        <v>2008</v>
      </c>
      <c r="E204" s="114">
        <v>0</v>
      </c>
      <c r="F204" s="115">
        <v>0</v>
      </c>
      <c r="G204" s="115">
        <v>6641293</v>
      </c>
      <c r="H204" s="114">
        <v>0</v>
      </c>
    </row>
    <row r="205" spans="2:13" x14ac:dyDescent="0.3">
      <c r="B205" s="106" t="s">
        <v>271</v>
      </c>
      <c r="C205" s="106" t="s">
        <v>73</v>
      </c>
      <c r="D205" s="106">
        <v>2009</v>
      </c>
      <c r="E205" s="114">
        <v>0</v>
      </c>
      <c r="F205" s="115">
        <v>0</v>
      </c>
      <c r="G205" s="115">
        <v>6527069</v>
      </c>
      <c r="H205" s="114">
        <v>0</v>
      </c>
    </row>
    <row r="206" spans="2:13" x14ac:dyDescent="0.3">
      <c r="B206" s="106" t="s">
        <v>271</v>
      </c>
      <c r="C206" s="106" t="s">
        <v>73</v>
      </c>
      <c r="D206" s="106">
        <v>2010</v>
      </c>
      <c r="E206" s="114">
        <v>0</v>
      </c>
      <c r="F206" s="115">
        <v>0</v>
      </c>
      <c r="G206" s="115">
        <v>6735067</v>
      </c>
      <c r="H206" s="114">
        <v>0</v>
      </c>
    </row>
    <row r="207" spans="2:13" x14ac:dyDescent="0.3">
      <c r="B207" s="106" t="s">
        <v>271</v>
      </c>
      <c r="C207" s="106" t="s">
        <v>73</v>
      </c>
      <c r="D207" s="106">
        <v>2011</v>
      </c>
      <c r="E207" s="114">
        <v>0</v>
      </c>
      <c r="F207" s="115">
        <v>0</v>
      </c>
      <c r="G207" s="115">
        <v>6815590</v>
      </c>
      <c r="H207" s="114">
        <v>0</v>
      </c>
    </row>
    <row r="208" spans="2:13" x14ac:dyDescent="0.3">
      <c r="B208" s="106" t="s">
        <v>271</v>
      </c>
      <c r="C208" s="106" t="s">
        <v>73</v>
      </c>
      <c r="D208" s="106">
        <v>2012</v>
      </c>
      <c r="E208" s="114">
        <v>0</v>
      </c>
      <c r="F208" s="115">
        <v>0</v>
      </c>
      <c r="G208" s="115">
        <v>6794407</v>
      </c>
      <c r="H208" s="114">
        <v>0</v>
      </c>
    </row>
    <row r="209" spans="2:8" x14ac:dyDescent="0.3">
      <c r="B209" s="106" t="s">
        <v>271</v>
      </c>
      <c r="C209" s="106" t="s">
        <v>73</v>
      </c>
      <c r="D209" s="106">
        <v>2013</v>
      </c>
      <c r="E209" s="114">
        <v>0</v>
      </c>
      <c r="F209" s="115">
        <v>0</v>
      </c>
      <c r="G209" s="115">
        <v>6973710</v>
      </c>
      <c r="H209" s="114">
        <v>0</v>
      </c>
    </row>
    <row r="210" spans="2:8" x14ac:dyDescent="0.3">
      <c r="B210" s="106" t="s">
        <v>271</v>
      </c>
      <c r="C210" s="106" t="s">
        <v>73</v>
      </c>
      <c r="D210" s="106">
        <v>2014</v>
      </c>
      <c r="E210" s="114">
        <v>0</v>
      </c>
      <c r="F210" s="115">
        <v>0</v>
      </c>
      <c r="G210" s="115">
        <v>7173730</v>
      </c>
      <c r="H210" s="114">
        <v>0</v>
      </c>
    </row>
    <row r="211" spans="2:8" x14ac:dyDescent="0.3">
      <c r="B211" s="106" t="s">
        <v>271</v>
      </c>
      <c r="C211" s="106" t="s">
        <v>73</v>
      </c>
      <c r="D211" s="106">
        <v>2015</v>
      </c>
      <c r="E211" s="114">
        <v>0</v>
      </c>
      <c r="F211" s="115">
        <v>0</v>
      </c>
      <c r="G211" s="115">
        <v>7258314</v>
      </c>
      <c r="H211" s="114">
        <v>0</v>
      </c>
    </row>
    <row r="212" spans="2:8" x14ac:dyDescent="0.3">
      <c r="B212" s="106" t="s">
        <v>271</v>
      </c>
      <c r="C212" s="106" t="s">
        <v>73</v>
      </c>
      <c r="D212" s="106">
        <v>2016</v>
      </c>
      <c r="E212" s="114">
        <v>0</v>
      </c>
      <c r="F212" s="115">
        <v>0</v>
      </c>
      <c r="G212" s="115">
        <v>7348911</v>
      </c>
      <c r="H212" s="114">
        <v>0</v>
      </c>
    </row>
    <row r="213" spans="2:8" x14ac:dyDescent="0.3">
      <c r="B213" s="106" t="s">
        <v>271</v>
      </c>
      <c r="C213" s="106" t="s">
        <v>73</v>
      </c>
      <c r="D213" s="106">
        <v>2017</v>
      </c>
      <c r="E213" s="114">
        <v>0</v>
      </c>
      <c r="F213" s="115">
        <v>0</v>
      </c>
      <c r="G213" s="115">
        <v>7408771</v>
      </c>
      <c r="H213" s="114">
        <v>0</v>
      </c>
    </row>
    <row r="214" spans="2:8" x14ac:dyDescent="0.3">
      <c r="B214" s="106" t="s">
        <v>271</v>
      </c>
      <c r="C214" s="106" t="s">
        <v>73</v>
      </c>
      <c r="D214" s="106">
        <v>2018</v>
      </c>
      <c r="E214" s="114">
        <v>0</v>
      </c>
      <c r="F214" s="115">
        <v>0</v>
      </c>
      <c r="G214" s="115">
        <v>7552902</v>
      </c>
      <c r="H214" s="114">
        <v>0</v>
      </c>
    </row>
    <row r="215" spans="2:8" x14ac:dyDescent="0.3">
      <c r="B215" s="106" t="s">
        <v>271</v>
      </c>
      <c r="C215" s="106" t="s">
        <v>73</v>
      </c>
      <c r="D215" s="106">
        <v>2019</v>
      </c>
      <c r="E215" s="114">
        <v>0</v>
      </c>
      <c r="F215" s="115">
        <v>0</v>
      </c>
      <c r="G215" s="115">
        <v>7460380</v>
      </c>
      <c r="H215" s="114">
        <v>0</v>
      </c>
    </row>
    <row r="216" spans="2:8" x14ac:dyDescent="0.3">
      <c r="B216" s="106" t="s">
        <v>271</v>
      </c>
      <c r="C216" s="106" t="s">
        <v>75</v>
      </c>
      <c r="D216" s="106">
        <v>1990</v>
      </c>
      <c r="E216" s="114">
        <v>1.9939596316226045E-3</v>
      </c>
      <c r="F216" s="115">
        <v>1124.8484590679966</v>
      </c>
      <c r="G216" s="115">
        <v>5574458</v>
      </c>
      <c r="H216" s="114">
        <v>2.0178615733906267E-4</v>
      </c>
    </row>
    <row r="217" spans="2:8" x14ac:dyDescent="0.3">
      <c r="B217" s="106" t="s">
        <v>271</v>
      </c>
      <c r="C217" s="106" t="s">
        <v>75</v>
      </c>
      <c r="D217" s="106">
        <v>1991</v>
      </c>
      <c r="E217" s="114">
        <v>2.0123356173342589E-3</v>
      </c>
      <c r="F217" s="115">
        <v>1137.5330777667098</v>
      </c>
      <c r="G217" s="115">
        <v>5568548</v>
      </c>
      <c r="H217" s="114">
        <v>2.0427822077976338E-4</v>
      </c>
    </row>
    <row r="218" spans="2:8" x14ac:dyDescent="0.3">
      <c r="B218" s="106" t="s">
        <v>271</v>
      </c>
      <c r="C218" s="106" t="s">
        <v>75</v>
      </c>
      <c r="D218" s="106">
        <v>1992</v>
      </c>
      <c r="E218" s="114">
        <v>1.9573238163899773E-3</v>
      </c>
      <c r="F218" s="115">
        <v>1137.3147474562948</v>
      </c>
      <c r="G218" s="115">
        <v>5635507</v>
      </c>
      <c r="H218" s="114">
        <v>2.0181232095999434E-4</v>
      </c>
    </row>
    <row r="219" spans="2:8" x14ac:dyDescent="0.3">
      <c r="B219" s="106" t="s">
        <v>271</v>
      </c>
      <c r="C219" s="106" t="s">
        <v>75</v>
      </c>
      <c r="D219" s="106">
        <v>1993</v>
      </c>
      <c r="E219" s="114">
        <v>0</v>
      </c>
      <c r="F219" s="115">
        <v>0</v>
      </c>
      <c r="G219" s="115">
        <v>5762251</v>
      </c>
      <c r="H219" s="114">
        <v>0</v>
      </c>
    </row>
    <row r="220" spans="2:8" x14ac:dyDescent="0.3">
      <c r="B220" s="106" t="s">
        <v>271</v>
      </c>
      <c r="C220" s="106" t="s">
        <v>75</v>
      </c>
      <c r="D220" s="106">
        <v>1994</v>
      </c>
      <c r="E220" s="114">
        <v>0</v>
      </c>
      <c r="F220" s="115">
        <v>0</v>
      </c>
      <c r="G220" s="115">
        <v>5763584</v>
      </c>
      <c r="H220" s="114">
        <v>0</v>
      </c>
    </row>
    <row r="221" spans="2:8" x14ac:dyDescent="0.3">
      <c r="B221" s="106" t="s">
        <v>271</v>
      </c>
      <c r="C221" s="106" t="s">
        <v>75</v>
      </c>
      <c r="D221" s="106">
        <v>1995</v>
      </c>
      <c r="E221" s="114">
        <v>0</v>
      </c>
      <c r="F221" s="115">
        <v>0</v>
      </c>
      <c r="G221" s="115">
        <v>5837945</v>
      </c>
      <c r="H221" s="114">
        <v>0</v>
      </c>
    </row>
    <row r="222" spans="2:8" x14ac:dyDescent="0.3">
      <c r="B222" s="106" t="s">
        <v>271</v>
      </c>
      <c r="C222" s="106" t="s">
        <v>75</v>
      </c>
      <c r="D222" s="106">
        <v>1996</v>
      </c>
      <c r="E222" s="114">
        <v>0</v>
      </c>
      <c r="F222" s="115">
        <v>0</v>
      </c>
      <c r="G222" s="115">
        <v>5974675</v>
      </c>
      <c r="H222" s="114">
        <v>0</v>
      </c>
    </row>
    <row r="223" spans="2:8" x14ac:dyDescent="0.3">
      <c r="B223" s="106" t="s">
        <v>271</v>
      </c>
      <c r="C223" s="106" t="s">
        <v>75</v>
      </c>
      <c r="D223" s="106">
        <v>1997</v>
      </c>
      <c r="E223" s="114">
        <v>0</v>
      </c>
      <c r="F223" s="115">
        <v>0</v>
      </c>
      <c r="G223" s="115">
        <v>6116870</v>
      </c>
      <c r="H223" s="114">
        <v>0</v>
      </c>
    </row>
    <row r="224" spans="2:8" x14ac:dyDescent="0.3">
      <c r="B224" s="106" t="s">
        <v>271</v>
      </c>
      <c r="C224" s="106" t="s">
        <v>75</v>
      </c>
      <c r="D224" s="106">
        <v>1998</v>
      </c>
      <c r="E224" s="114">
        <v>0</v>
      </c>
      <c r="F224" s="115">
        <v>0</v>
      </c>
      <c r="G224" s="115">
        <v>6216008</v>
      </c>
      <c r="H224" s="114">
        <v>0</v>
      </c>
    </row>
    <row r="225" spans="2:8" x14ac:dyDescent="0.3">
      <c r="B225" s="106" t="s">
        <v>271</v>
      </c>
      <c r="C225" s="106" t="s">
        <v>75</v>
      </c>
      <c r="D225" s="106">
        <v>1999</v>
      </c>
      <c r="E225" s="114">
        <v>0</v>
      </c>
      <c r="F225" s="115">
        <v>0</v>
      </c>
      <c r="G225" s="115">
        <v>6201141</v>
      </c>
      <c r="H225" s="114">
        <v>0</v>
      </c>
    </row>
    <row r="226" spans="2:8" x14ac:dyDescent="0.3">
      <c r="B226" s="106" t="s">
        <v>271</v>
      </c>
      <c r="C226" s="106" t="s">
        <v>75</v>
      </c>
      <c r="D226" s="106">
        <v>2000</v>
      </c>
      <c r="E226" s="114">
        <v>0</v>
      </c>
      <c r="F226" s="115">
        <v>0</v>
      </c>
      <c r="G226" s="115">
        <v>6310904</v>
      </c>
      <c r="H226" s="114">
        <v>0</v>
      </c>
    </row>
    <row r="227" spans="2:8" x14ac:dyDescent="0.3">
      <c r="B227" s="106" t="s">
        <v>271</v>
      </c>
      <c r="C227" s="106" t="s">
        <v>75</v>
      </c>
      <c r="D227" s="106">
        <v>2001</v>
      </c>
      <c r="E227" s="114">
        <v>0</v>
      </c>
      <c r="F227" s="115">
        <v>0</v>
      </c>
      <c r="G227" s="115">
        <v>6309000</v>
      </c>
      <c r="H227" s="114">
        <v>0</v>
      </c>
    </row>
    <row r="228" spans="2:8" x14ac:dyDescent="0.3">
      <c r="B228" s="106" t="s">
        <v>271</v>
      </c>
      <c r="C228" s="106" t="s">
        <v>75</v>
      </c>
      <c r="D228" s="106">
        <v>2002</v>
      </c>
      <c r="E228" s="114">
        <v>0</v>
      </c>
      <c r="F228" s="115">
        <v>0</v>
      </c>
      <c r="G228" s="115">
        <v>6304620</v>
      </c>
      <c r="H228" s="114">
        <v>0</v>
      </c>
    </row>
    <row r="229" spans="2:8" x14ac:dyDescent="0.3">
      <c r="B229" s="106" t="s">
        <v>271</v>
      </c>
      <c r="C229" s="106" t="s">
        <v>75</v>
      </c>
      <c r="D229" s="106">
        <v>2003</v>
      </c>
      <c r="E229" s="114">
        <v>0</v>
      </c>
      <c r="F229" s="115">
        <v>0</v>
      </c>
      <c r="G229" s="115">
        <v>6382794</v>
      </c>
      <c r="H229" s="114">
        <v>0</v>
      </c>
    </row>
    <row r="230" spans="2:8" x14ac:dyDescent="0.3">
      <c r="B230" s="106" t="s">
        <v>271</v>
      </c>
      <c r="C230" s="106" t="s">
        <v>75</v>
      </c>
      <c r="D230" s="106">
        <v>2004</v>
      </c>
      <c r="E230" s="114">
        <v>0</v>
      </c>
      <c r="F230" s="115">
        <v>0</v>
      </c>
      <c r="G230" s="115">
        <v>6519753</v>
      </c>
      <c r="H230" s="114">
        <v>0</v>
      </c>
    </row>
    <row r="231" spans="2:8" x14ac:dyDescent="0.3">
      <c r="B231" s="106" t="s">
        <v>271</v>
      </c>
      <c r="C231" s="106" t="s">
        <v>75</v>
      </c>
      <c r="D231" s="106">
        <v>2005</v>
      </c>
      <c r="E231" s="114">
        <v>0</v>
      </c>
      <c r="F231" s="115">
        <v>0</v>
      </c>
      <c r="G231" s="115">
        <v>6497015</v>
      </c>
      <c r="H231" s="114">
        <v>0</v>
      </c>
    </row>
    <row r="232" spans="2:8" x14ac:dyDescent="0.3">
      <c r="B232" s="106" t="s">
        <v>271</v>
      </c>
      <c r="C232" s="106" t="s">
        <v>75</v>
      </c>
      <c r="D232" s="106">
        <v>2006</v>
      </c>
      <c r="E232" s="114">
        <v>0</v>
      </c>
      <c r="F232" s="115">
        <v>0</v>
      </c>
      <c r="G232" s="115">
        <v>6560912</v>
      </c>
      <c r="H232" s="114">
        <v>0</v>
      </c>
    </row>
    <row r="233" spans="2:8" x14ac:dyDescent="0.3">
      <c r="B233" s="106" t="s">
        <v>271</v>
      </c>
      <c r="C233" s="106" t="s">
        <v>75</v>
      </c>
      <c r="D233" s="106">
        <v>2007</v>
      </c>
      <c r="E233" s="114">
        <v>0</v>
      </c>
      <c r="F233" s="115">
        <v>0</v>
      </c>
      <c r="G233" s="115">
        <v>6567929</v>
      </c>
      <c r="H233" s="114">
        <v>0</v>
      </c>
    </row>
    <row r="234" spans="2:8" x14ac:dyDescent="0.3">
      <c r="B234" s="106" t="s">
        <v>271</v>
      </c>
      <c r="C234" s="106" t="s">
        <v>75</v>
      </c>
      <c r="D234" s="106">
        <v>2008</v>
      </c>
      <c r="E234" s="114">
        <v>0</v>
      </c>
      <c r="F234" s="115">
        <v>0</v>
      </c>
      <c r="G234" s="115">
        <v>6641293</v>
      </c>
      <c r="H234" s="114">
        <v>0</v>
      </c>
    </row>
    <row r="235" spans="2:8" x14ac:dyDescent="0.3">
      <c r="B235" s="106" t="s">
        <v>271</v>
      </c>
      <c r="C235" s="106" t="s">
        <v>75</v>
      </c>
      <c r="D235" s="106">
        <v>2009</v>
      </c>
      <c r="E235" s="114">
        <v>0</v>
      </c>
      <c r="F235" s="115">
        <v>0</v>
      </c>
      <c r="G235" s="115">
        <v>6527069</v>
      </c>
      <c r="H235" s="114">
        <v>0</v>
      </c>
    </row>
    <row r="236" spans="2:8" x14ac:dyDescent="0.3">
      <c r="B236" s="106" t="s">
        <v>271</v>
      </c>
      <c r="C236" s="106" t="s">
        <v>75</v>
      </c>
      <c r="D236" s="106">
        <v>2010</v>
      </c>
      <c r="E236" s="114">
        <v>0</v>
      </c>
      <c r="F236" s="115">
        <v>0</v>
      </c>
      <c r="G236" s="115">
        <v>6735067</v>
      </c>
      <c r="H236" s="114">
        <v>0</v>
      </c>
    </row>
    <row r="237" spans="2:8" x14ac:dyDescent="0.3">
      <c r="B237" s="106" t="s">
        <v>271</v>
      </c>
      <c r="C237" s="106" t="s">
        <v>75</v>
      </c>
      <c r="D237" s="106">
        <v>2011</v>
      </c>
      <c r="E237" s="114">
        <v>0</v>
      </c>
      <c r="F237" s="115">
        <v>0</v>
      </c>
      <c r="G237" s="115">
        <v>6815590</v>
      </c>
      <c r="H237" s="114">
        <v>0</v>
      </c>
    </row>
    <row r="238" spans="2:8" x14ac:dyDescent="0.3">
      <c r="B238" s="106" t="s">
        <v>271</v>
      </c>
      <c r="C238" s="106" t="s">
        <v>75</v>
      </c>
      <c r="D238" s="106">
        <v>2012</v>
      </c>
      <c r="E238" s="114">
        <v>0</v>
      </c>
      <c r="F238" s="115">
        <v>0</v>
      </c>
      <c r="G238" s="115">
        <v>6794407</v>
      </c>
      <c r="H238" s="114">
        <v>0</v>
      </c>
    </row>
    <row r="239" spans="2:8" x14ac:dyDescent="0.3">
      <c r="B239" s="106" t="s">
        <v>271</v>
      </c>
      <c r="C239" s="106" t="s">
        <v>75</v>
      </c>
      <c r="D239" s="106">
        <v>2013</v>
      </c>
      <c r="E239" s="114">
        <v>0</v>
      </c>
      <c r="F239" s="115">
        <v>0</v>
      </c>
      <c r="G239" s="115">
        <v>6973710</v>
      </c>
      <c r="H239" s="114">
        <v>0</v>
      </c>
    </row>
    <row r="240" spans="2:8" x14ac:dyDescent="0.3">
      <c r="B240" s="106" t="s">
        <v>271</v>
      </c>
      <c r="C240" s="106" t="s">
        <v>75</v>
      </c>
      <c r="D240" s="106">
        <v>2014</v>
      </c>
      <c r="E240" s="114">
        <v>0</v>
      </c>
      <c r="F240" s="115">
        <v>0</v>
      </c>
      <c r="G240" s="115">
        <v>7173730</v>
      </c>
      <c r="H240" s="114">
        <v>0</v>
      </c>
    </row>
    <row r="241" spans="2:8" x14ac:dyDescent="0.3">
      <c r="B241" s="106" t="s">
        <v>271</v>
      </c>
      <c r="C241" s="106" t="s">
        <v>75</v>
      </c>
      <c r="D241" s="106">
        <v>2015</v>
      </c>
      <c r="E241" s="114">
        <v>0</v>
      </c>
      <c r="F241" s="115">
        <v>0</v>
      </c>
      <c r="G241" s="115">
        <v>7258314</v>
      </c>
      <c r="H241" s="114">
        <v>0</v>
      </c>
    </row>
    <row r="242" spans="2:8" x14ac:dyDescent="0.3">
      <c r="B242" s="106" t="s">
        <v>271</v>
      </c>
      <c r="C242" s="106" t="s">
        <v>75</v>
      </c>
      <c r="D242" s="106">
        <v>2016</v>
      </c>
      <c r="E242" s="114">
        <v>0</v>
      </c>
      <c r="F242" s="115">
        <v>0</v>
      </c>
      <c r="G242" s="115">
        <v>7348911</v>
      </c>
      <c r="H242" s="114">
        <v>0</v>
      </c>
    </row>
    <row r="243" spans="2:8" x14ac:dyDescent="0.3">
      <c r="B243" s="106" t="s">
        <v>271</v>
      </c>
      <c r="C243" s="106" t="s">
        <v>75</v>
      </c>
      <c r="D243" s="106">
        <v>2017</v>
      </c>
      <c r="E243" s="114">
        <v>0</v>
      </c>
      <c r="F243" s="115">
        <v>0</v>
      </c>
      <c r="G243" s="115">
        <v>7408771</v>
      </c>
      <c r="H243" s="114">
        <v>0</v>
      </c>
    </row>
    <row r="244" spans="2:8" x14ac:dyDescent="0.3">
      <c r="B244" s="106" t="s">
        <v>271</v>
      </c>
      <c r="C244" s="106" t="s">
        <v>75</v>
      </c>
      <c r="D244" s="106">
        <v>2018</v>
      </c>
      <c r="E244" s="114">
        <v>0</v>
      </c>
      <c r="F244" s="115">
        <v>0</v>
      </c>
      <c r="G244" s="115">
        <v>7552902</v>
      </c>
      <c r="H244" s="114">
        <v>0</v>
      </c>
    </row>
    <row r="245" spans="2:8" x14ac:dyDescent="0.3">
      <c r="B245" s="106" t="s">
        <v>271</v>
      </c>
      <c r="C245" s="106" t="s">
        <v>75</v>
      </c>
      <c r="D245" s="106">
        <v>2019</v>
      </c>
      <c r="E245" s="114">
        <v>0</v>
      </c>
      <c r="F245" s="115">
        <v>0</v>
      </c>
      <c r="G245" s="115">
        <v>7460380</v>
      </c>
      <c r="H245" s="114">
        <v>0</v>
      </c>
    </row>
    <row r="246" spans="2:8" x14ac:dyDescent="0.3">
      <c r="B246" s="106" t="s">
        <v>271</v>
      </c>
      <c r="C246" s="106" t="s">
        <v>89</v>
      </c>
      <c r="D246" s="106">
        <v>1990</v>
      </c>
      <c r="E246" s="114">
        <v>0.49138808835102199</v>
      </c>
      <c r="F246" s="115">
        <v>277205.77950528532</v>
      </c>
      <c r="G246" s="115">
        <v>5574458</v>
      </c>
      <c r="H246" s="114">
        <v>4.9727844304376372E-2</v>
      </c>
    </row>
    <row r="247" spans="2:8" x14ac:dyDescent="0.3">
      <c r="B247" s="106" t="s">
        <v>271</v>
      </c>
      <c r="C247" s="106" t="s">
        <v>89</v>
      </c>
      <c r="D247" s="106">
        <v>1991</v>
      </c>
      <c r="E247" s="114">
        <v>0.49927052833871632</v>
      </c>
      <c r="F247" s="115">
        <v>282227.64425930957</v>
      </c>
      <c r="G247" s="115">
        <v>5568548</v>
      </c>
      <c r="H247" s="114">
        <v>5.0682447966563196E-2</v>
      </c>
    </row>
    <row r="248" spans="2:8" x14ac:dyDescent="0.3">
      <c r="B248" s="106" t="s">
        <v>271</v>
      </c>
      <c r="C248" s="106" t="s">
        <v>89</v>
      </c>
      <c r="D248" s="106">
        <v>1992</v>
      </c>
      <c r="E248" s="114">
        <v>0.4830120603769153</v>
      </c>
      <c r="F248" s="115">
        <v>280657.05575436889</v>
      </c>
      <c r="G248" s="115">
        <v>5635507</v>
      </c>
      <c r="H248" s="114">
        <v>4.9801562797166056E-2</v>
      </c>
    </row>
    <row r="249" spans="2:8" x14ac:dyDescent="0.3">
      <c r="B249" s="106" t="s">
        <v>271</v>
      </c>
      <c r="C249" s="106" t="s">
        <v>89</v>
      </c>
      <c r="D249" s="106">
        <v>1993</v>
      </c>
      <c r="E249" s="114">
        <v>0.47408129996986009</v>
      </c>
      <c r="F249" s="115">
        <v>289117.05854271929</v>
      </c>
      <c r="G249" s="115">
        <v>5762251</v>
      </c>
      <c r="H249" s="114">
        <v>5.0174325717973631E-2</v>
      </c>
    </row>
    <row r="250" spans="2:8" x14ac:dyDescent="0.3">
      <c r="B250" s="106" t="s">
        <v>271</v>
      </c>
      <c r="C250" s="106" t="s">
        <v>89</v>
      </c>
      <c r="D250" s="106">
        <v>1994</v>
      </c>
      <c r="E250" s="114">
        <v>0.48248551952401592</v>
      </c>
      <c r="F250" s="115">
        <v>290559.5346546357</v>
      </c>
      <c r="G250" s="115">
        <v>5763584</v>
      </c>
      <c r="H250" s="114">
        <v>5.0412995569186762E-2</v>
      </c>
    </row>
    <row r="251" spans="2:8" x14ac:dyDescent="0.3">
      <c r="B251" s="106" t="s">
        <v>271</v>
      </c>
      <c r="C251" s="106" t="s">
        <v>89</v>
      </c>
      <c r="D251" s="106">
        <v>1995</v>
      </c>
      <c r="E251" s="114">
        <v>0.47571481288253781</v>
      </c>
      <c r="F251" s="115">
        <v>310199.35803631641</v>
      </c>
      <c r="G251" s="115">
        <v>5837945</v>
      </c>
      <c r="H251" s="114">
        <v>5.3135025772993137E-2</v>
      </c>
    </row>
    <row r="252" spans="2:8" x14ac:dyDescent="0.3">
      <c r="B252" s="106" t="s">
        <v>271</v>
      </c>
      <c r="C252" s="106" t="s">
        <v>89</v>
      </c>
      <c r="D252" s="106">
        <v>1996</v>
      </c>
      <c r="E252" s="114">
        <v>0.43616397181446059</v>
      </c>
      <c r="F252" s="115">
        <v>271382.09559090104</v>
      </c>
      <c r="G252" s="115">
        <v>5974675</v>
      </c>
      <c r="H252" s="114">
        <v>4.5422068244867046E-2</v>
      </c>
    </row>
    <row r="253" spans="2:8" x14ac:dyDescent="0.3">
      <c r="B253" s="106" t="s">
        <v>271</v>
      </c>
      <c r="C253" s="106" t="s">
        <v>89</v>
      </c>
      <c r="D253" s="106">
        <v>1997</v>
      </c>
      <c r="E253" s="114">
        <v>0.39365717567900221</v>
      </c>
      <c r="F253" s="115">
        <v>270888.09961434314</v>
      </c>
      <c r="G253" s="115">
        <v>6116870</v>
      </c>
      <c r="H253" s="114">
        <v>4.4285410612673333E-2</v>
      </c>
    </row>
    <row r="254" spans="2:8" x14ac:dyDescent="0.3">
      <c r="B254" s="106" t="s">
        <v>271</v>
      </c>
      <c r="C254" s="106" t="s">
        <v>89</v>
      </c>
      <c r="D254" s="106">
        <v>1998</v>
      </c>
      <c r="E254" s="114">
        <v>0.42609671935655746</v>
      </c>
      <c r="F254" s="115">
        <v>302236.36839367723</v>
      </c>
      <c r="G254" s="115">
        <v>6216008</v>
      </c>
      <c r="H254" s="114">
        <v>4.8622261810743687E-2</v>
      </c>
    </row>
    <row r="255" spans="2:8" x14ac:dyDescent="0.3">
      <c r="B255" s="106" t="s">
        <v>271</v>
      </c>
      <c r="C255" s="106" t="s">
        <v>89</v>
      </c>
      <c r="D255" s="106">
        <v>1999</v>
      </c>
      <c r="E255" s="114">
        <v>0.4541582869986987</v>
      </c>
      <c r="F255" s="115">
        <v>324932.08801608899</v>
      </c>
      <c r="G255" s="115">
        <v>6201141</v>
      </c>
      <c r="H255" s="114">
        <v>5.2398758231120529E-2</v>
      </c>
    </row>
    <row r="256" spans="2:8" x14ac:dyDescent="0.3">
      <c r="B256" s="106" t="s">
        <v>271</v>
      </c>
      <c r="C256" s="106" t="s">
        <v>89</v>
      </c>
      <c r="D256" s="106">
        <v>2000</v>
      </c>
      <c r="E256" s="114">
        <v>0.45352112676056339</v>
      </c>
      <c r="F256" s="115">
        <v>327294.85915492958</v>
      </c>
      <c r="G256" s="115">
        <v>6310904</v>
      </c>
      <c r="H256" s="114">
        <v>5.1861802866107545E-2</v>
      </c>
    </row>
    <row r="257" spans="2:8" x14ac:dyDescent="0.3">
      <c r="B257" s="106" t="s">
        <v>271</v>
      </c>
      <c r="C257" s="106" t="s">
        <v>89</v>
      </c>
      <c r="D257" s="106">
        <v>2001</v>
      </c>
      <c r="E257" s="114">
        <v>0.44761175569821543</v>
      </c>
      <c r="F257" s="115">
        <v>321547.72365863714</v>
      </c>
      <c r="G257" s="115">
        <v>6309000</v>
      </c>
      <c r="H257" s="114">
        <v>5.0966511912923944E-2</v>
      </c>
    </row>
    <row r="258" spans="2:8" x14ac:dyDescent="0.3">
      <c r="B258" s="106" t="s">
        <v>271</v>
      </c>
      <c r="C258" s="106" t="s">
        <v>89</v>
      </c>
      <c r="D258" s="106">
        <v>2002</v>
      </c>
      <c r="E258" s="114">
        <v>0.44325207045375015</v>
      </c>
      <c r="F258" s="115">
        <v>320034.20039659395</v>
      </c>
      <c r="G258" s="115">
        <v>6304620</v>
      </c>
      <c r="H258" s="114">
        <v>5.0761854068380644E-2</v>
      </c>
    </row>
    <row r="259" spans="2:8" x14ac:dyDescent="0.3">
      <c r="B259" s="106" t="s">
        <v>271</v>
      </c>
      <c r="C259" s="106" t="s">
        <v>89</v>
      </c>
      <c r="D259" s="106">
        <v>2003</v>
      </c>
      <c r="E259" s="114">
        <v>0.44478596723683156</v>
      </c>
      <c r="F259" s="115">
        <v>330180.19098875334</v>
      </c>
      <c r="G259" s="115">
        <v>6382794</v>
      </c>
      <c r="H259" s="114">
        <v>5.1729726979870154E-2</v>
      </c>
    </row>
    <row r="260" spans="2:8" x14ac:dyDescent="0.3">
      <c r="B260" s="106" t="s">
        <v>271</v>
      </c>
      <c r="C260" s="106" t="s">
        <v>89</v>
      </c>
      <c r="D260" s="106">
        <v>2004</v>
      </c>
      <c r="E260" s="114">
        <v>0.43655580446895281</v>
      </c>
      <c r="F260" s="115">
        <v>341394.49709920154</v>
      </c>
      <c r="G260" s="115">
        <v>6519753</v>
      </c>
      <c r="H260" s="114">
        <v>5.2363102881229022E-2</v>
      </c>
    </row>
    <row r="261" spans="2:8" x14ac:dyDescent="0.3">
      <c r="B261" s="106" t="s">
        <v>271</v>
      </c>
      <c r="C261" s="106" t="s">
        <v>89</v>
      </c>
      <c r="D261" s="106">
        <v>2005</v>
      </c>
      <c r="E261" s="114">
        <v>0.44845661036691903</v>
      </c>
      <c r="F261" s="115">
        <v>369914.36808386719</v>
      </c>
      <c r="G261" s="115">
        <v>6497015</v>
      </c>
      <c r="H261" s="114">
        <v>5.6936049567973476E-2</v>
      </c>
    </row>
    <row r="262" spans="2:8" x14ac:dyDescent="0.3">
      <c r="B262" s="106" t="s">
        <v>271</v>
      </c>
      <c r="C262" s="106" t="s">
        <v>89</v>
      </c>
      <c r="D262" s="106">
        <v>2006</v>
      </c>
      <c r="E262" s="114">
        <v>0.44947755530908878</v>
      </c>
      <c r="F262" s="115">
        <v>410511.89656178857</v>
      </c>
      <c r="G262" s="115">
        <v>6560912</v>
      </c>
      <c r="H262" s="114">
        <v>6.2569334348911945E-2</v>
      </c>
    </row>
    <row r="263" spans="2:8" x14ac:dyDescent="0.3">
      <c r="B263" s="106" t="s">
        <v>271</v>
      </c>
      <c r="C263" s="106" t="s">
        <v>89</v>
      </c>
      <c r="D263" s="106">
        <v>2007</v>
      </c>
      <c r="E263" s="114">
        <v>0.45005312722879642</v>
      </c>
      <c r="F263" s="115">
        <v>425759.70947411325</v>
      </c>
      <c r="G263" s="115">
        <v>6567929</v>
      </c>
      <c r="H263" s="114">
        <v>6.4824042628066361E-2</v>
      </c>
    </row>
    <row r="264" spans="2:8" x14ac:dyDescent="0.3">
      <c r="B264" s="106" t="s">
        <v>271</v>
      </c>
      <c r="C264" s="106" t="s">
        <v>89</v>
      </c>
      <c r="D264" s="106">
        <v>2008</v>
      </c>
      <c r="E264" s="114">
        <v>0.44893573772395967</v>
      </c>
      <c r="F264" s="115">
        <v>485241.61976943404</v>
      </c>
      <c r="G264" s="115">
        <v>6641293</v>
      </c>
      <c r="H264" s="114">
        <v>7.3064329456543176E-2</v>
      </c>
    </row>
    <row r="265" spans="2:8" x14ac:dyDescent="0.3">
      <c r="B265" s="106" t="s">
        <v>271</v>
      </c>
      <c r="C265" s="106" t="s">
        <v>89</v>
      </c>
      <c r="D265" s="106">
        <v>2009</v>
      </c>
      <c r="E265" s="114">
        <v>0.44871422766587332</v>
      </c>
      <c r="F265" s="115">
        <v>523013.67562547163</v>
      </c>
      <c r="G265" s="115">
        <v>6527069</v>
      </c>
      <c r="H265" s="114">
        <v>8.0129944332666264E-2</v>
      </c>
    </row>
    <row r="266" spans="2:8" x14ac:dyDescent="0.3">
      <c r="B266" s="106" t="s">
        <v>271</v>
      </c>
      <c r="C266" s="106" t="s">
        <v>89</v>
      </c>
      <c r="D266" s="106">
        <v>2010</v>
      </c>
      <c r="E266" s="114">
        <v>0.55320976168324631</v>
      </c>
      <c r="F266" s="115">
        <v>693630.44228154304</v>
      </c>
      <c r="G266" s="115">
        <v>6735067</v>
      </c>
      <c r="H266" s="114">
        <v>0.10298790528461603</v>
      </c>
    </row>
    <row r="267" spans="2:8" x14ac:dyDescent="0.3">
      <c r="B267" s="106" t="s">
        <v>271</v>
      </c>
      <c r="C267" s="106" t="s">
        <v>89</v>
      </c>
      <c r="D267" s="106">
        <v>2011</v>
      </c>
      <c r="E267" s="114">
        <v>0.47789799072642969</v>
      </c>
      <c r="F267" s="115">
        <v>629705.15486862441</v>
      </c>
      <c r="G267" s="115">
        <v>6815590</v>
      </c>
      <c r="H267" s="114">
        <v>9.2391877279681497E-2</v>
      </c>
    </row>
    <row r="268" spans="2:8" x14ac:dyDescent="0.3">
      <c r="B268" s="106" t="s">
        <v>271</v>
      </c>
      <c r="C268" s="106" t="s">
        <v>89</v>
      </c>
      <c r="D268" s="106">
        <v>2012</v>
      </c>
      <c r="E268" s="114">
        <v>0.34505975425012625</v>
      </c>
      <c r="F268" s="115">
        <v>441780.3484261909</v>
      </c>
      <c r="G268" s="115">
        <v>6794407</v>
      </c>
      <c r="H268" s="114">
        <v>6.5021178217052777E-2</v>
      </c>
    </row>
    <row r="269" spans="2:8" x14ac:dyDescent="0.3">
      <c r="B269" s="106" t="s">
        <v>271</v>
      </c>
      <c r="C269" s="106" t="s">
        <v>89</v>
      </c>
      <c r="D269" s="106">
        <v>2013</v>
      </c>
      <c r="E269" s="114">
        <v>0.46009897927621402</v>
      </c>
      <c r="F269" s="115">
        <v>602667.54948963807</v>
      </c>
      <c r="G269" s="115">
        <v>6973710</v>
      </c>
      <c r="H269" s="114">
        <v>8.6419932788951367E-2</v>
      </c>
    </row>
    <row r="270" spans="2:8" x14ac:dyDescent="0.3">
      <c r="B270" s="106" t="s">
        <v>271</v>
      </c>
      <c r="C270" s="106" t="s">
        <v>89</v>
      </c>
      <c r="D270" s="106">
        <v>2014</v>
      </c>
      <c r="E270" s="114">
        <v>0.45969919012726573</v>
      </c>
      <c r="F270" s="115">
        <v>613970.10104126495</v>
      </c>
      <c r="G270" s="115">
        <v>7173730</v>
      </c>
      <c r="H270" s="114">
        <v>8.5585894791310096E-2</v>
      </c>
    </row>
    <row r="271" spans="2:8" x14ac:dyDescent="0.3">
      <c r="B271" s="106" t="s">
        <v>271</v>
      </c>
      <c r="C271" s="106" t="s">
        <v>89</v>
      </c>
      <c r="D271" s="106">
        <v>2015</v>
      </c>
      <c r="E271" s="114">
        <v>0.46984627512810406</v>
      </c>
      <c r="F271" s="115">
        <v>651583.28419392987</v>
      </c>
      <c r="G271" s="115">
        <v>7258314</v>
      </c>
      <c r="H271" s="114">
        <v>8.9770611218242952E-2</v>
      </c>
    </row>
    <row r="272" spans="2:8" x14ac:dyDescent="0.3">
      <c r="B272" s="106" t="s">
        <v>271</v>
      </c>
      <c r="C272" s="106" t="s">
        <v>89</v>
      </c>
      <c r="D272" s="106">
        <v>2016</v>
      </c>
      <c r="E272" s="114">
        <v>0.47045009784735814</v>
      </c>
      <c r="F272" s="115">
        <v>670437.02309197653</v>
      </c>
      <c r="G272" s="115">
        <v>7348911</v>
      </c>
      <c r="H272" s="114">
        <v>9.1229438360591997E-2</v>
      </c>
    </row>
    <row r="273" spans="2:8" x14ac:dyDescent="0.3">
      <c r="B273" s="106" t="s">
        <v>271</v>
      </c>
      <c r="C273" s="106" t="s">
        <v>89</v>
      </c>
      <c r="D273" s="106">
        <v>2017</v>
      </c>
      <c r="E273" s="114">
        <v>0.45878136200716846</v>
      </c>
      <c r="F273" s="115">
        <v>648249.34767025092</v>
      </c>
      <c r="G273" s="115">
        <v>7408771</v>
      </c>
      <c r="H273" s="114">
        <v>8.7497554948081258E-2</v>
      </c>
    </row>
    <row r="274" spans="2:8" x14ac:dyDescent="0.3">
      <c r="B274" s="106" t="s">
        <v>271</v>
      </c>
      <c r="C274" s="106" t="s">
        <v>89</v>
      </c>
      <c r="D274" s="106">
        <v>2018</v>
      </c>
      <c r="E274" s="114">
        <v>0.49121373109930527</v>
      </c>
      <c r="F274" s="115">
        <v>693704.31140171643</v>
      </c>
      <c r="G274" s="115">
        <v>7552902</v>
      </c>
      <c r="H274" s="114">
        <v>9.1846062798341149E-2</v>
      </c>
    </row>
    <row r="275" spans="2:8" x14ac:dyDescent="0.3">
      <c r="B275" s="106" t="s">
        <v>271</v>
      </c>
      <c r="C275" s="106" t="s">
        <v>89</v>
      </c>
      <c r="D275" s="106">
        <v>2019</v>
      </c>
      <c r="E275" s="114">
        <v>0.49101307189542481</v>
      </c>
      <c r="F275" s="115">
        <v>687851.86519607843</v>
      </c>
      <c r="G275" s="115">
        <v>7460380</v>
      </c>
      <c r="H275" s="114">
        <v>9.2200647312345813E-2</v>
      </c>
    </row>
    <row r="276" spans="2:8" x14ac:dyDescent="0.3">
      <c r="B276" s="106" t="s">
        <v>271</v>
      </c>
      <c r="C276" s="106" t="s">
        <v>109</v>
      </c>
      <c r="D276" s="106">
        <v>1990</v>
      </c>
      <c r="E276" s="114">
        <v>3.7685837037667223E-2</v>
      </c>
      <c r="F276" s="115">
        <v>21259.635876385135</v>
      </c>
      <c r="G276" s="115">
        <v>5574458</v>
      </c>
      <c r="H276" s="114">
        <v>3.8137583737082844E-3</v>
      </c>
    </row>
    <row r="277" spans="2:8" x14ac:dyDescent="0.3">
      <c r="B277" s="106" t="s">
        <v>271</v>
      </c>
      <c r="C277" s="106" t="s">
        <v>109</v>
      </c>
      <c r="D277" s="106">
        <v>1991</v>
      </c>
      <c r="E277" s="114">
        <v>3.8033143167617495E-2</v>
      </c>
      <c r="F277" s="115">
        <v>21499.375169790819</v>
      </c>
      <c r="G277" s="115">
        <v>5568548</v>
      </c>
      <c r="H277" s="114">
        <v>3.8608583727375288E-3</v>
      </c>
    </row>
    <row r="278" spans="2:8" x14ac:dyDescent="0.3">
      <c r="B278" s="106" t="s">
        <v>271</v>
      </c>
      <c r="C278" s="106" t="s">
        <v>109</v>
      </c>
      <c r="D278" s="106">
        <v>1992</v>
      </c>
      <c r="E278" s="114">
        <v>3.8559279182882551E-2</v>
      </c>
      <c r="F278" s="115">
        <v>22405.100524889003</v>
      </c>
      <c r="G278" s="115">
        <v>5635507</v>
      </c>
      <c r="H278" s="114">
        <v>3.9757027229118877E-3</v>
      </c>
    </row>
    <row r="279" spans="2:8" x14ac:dyDescent="0.3">
      <c r="B279" s="106" t="s">
        <v>271</v>
      </c>
      <c r="C279" s="106" t="s">
        <v>109</v>
      </c>
      <c r="D279" s="106">
        <v>1993</v>
      </c>
      <c r="E279" s="114">
        <v>3.4353012856453022E-2</v>
      </c>
      <c r="F279" s="115">
        <v>20950.081831469306</v>
      </c>
      <c r="G279" s="115">
        <v>5762251</v>
      </c>
      <c r="H279" s="114">
        <v>3.6357461400881889E-3</v>
      </c>
    </row>
    <row r="280" spans="2:8" x14ac:dyDescent="0.3">
      <c r="B280" s="106" t="s">
        <v>271</v>
      </c>
      <c r="C280" s="106" t="s">
        <v>109</v>
      </c>
      <c r="D280" s="106">
        <v>1994</v>
      </c>
      <c r="E280" s="114">
        <v>3.480567923611385E-2</v>
      </c>
      <c r="F280" s="115">
        <v>20960.467315497066</v>
      </c>
      <c r="G280" s="115">
        <v>5763584</v>
      </c>
      <c r="H280" s="114">
        <v>3.6367071800284452E-3</v>
      </c>
    </row>
    <row r="281" spans="2:8" x14ac:dyDescent="0.3">
      <c r="B281" s="106" t="s">
        <v>271</v>
      </c>
      <c r="C281" s="106" t="s">
        <v>109</v>
      </c>
      <c r="D281" s="106">
        <v>1995</v>
      </c>
      <c r="E281" s="114">
        <v>3.3720589919452329E-2</v>
      </c>
      <c r="F281" s="115">
        <v>21988.185068777279</v>
      </c>
      <c r="G281" s="115">
        <v>5837945</v>
      </c>
      <c r="H281" s="114">
        <v>3.7664255262386472E-3</v>
      </c>
    </row>
    <row r="282" spans="2:8" x14ac:dyDescent="0.3">
      <c r="B282" s="106" t="s">
        <v>271</v>
      </c>
      <c r="C282" s="106" t="s">
        <v>109</v>
      </c>
      <c r="D282" s="106">
        <v>1996</v>
      </c>
      <c r="E282" s="114">
        <v>3.615474362101128E-2</v>
      </c>
      <c r="F282" s="115">
        <v>22495.553790480462</v>
      </c>
      <c r="G282" s="115">
        <v>5974675</v>
      </c>
      <c r="H282" s="114">
        <v>3.7651510400951455E-3</v>
      </c>
    </row>
    <row r="283" spans="2:8" x14ac:dyDescent="0.3">
      <c r="B283" s="106" t="s">
        <v>271</v>
      </c>
      <c r="C283" s="106" t="s">
        <v>109</v>
      </c>
      <c r="D283" s="106">
        <v>1997</v>
      </c>
      <c r="E283" s="114">
        <v>3.8770821367030445E-2</v>
      </c>
      <c r="F283" s="115">
        <v>26679.442848937393</v>
      </c>
      <c r="G283" s="115">
        <v>6116870</v>
      </c>
      <c r="H283" s="114">
        <v>4.3616167825926318E-3</v>
      </c>
    </row>
    <row r="284" spans="2:8" x14ac:dyDescent="0.3">
      <c r="B284" s="106" t="s">
        <v>271</v>
      </c>
      <c r="C284" s="106" t="s">
        <v>109</v>
      </c>
      <c r="D284" s="106">
        <v>1998</v>
      </c>
      <c r="E284" s="114">
        <v>3.6567883693197675E-2</v>
      </c>
      <c r="F284" s="115">
        <v>25938.111853956816</v>
      </c>
      <c r="G284" s="115">
        <v>6216008</v>
      </c>
      <c r="H284" s="114">
        <v>4.1727925469138422E-3</v>
      </c>
    </row>
    <row r="285" spans="2:8" x14ac:dyDescent="0.3">
      <c r="B285" s="106" t="s">
        <v>271</v>
      </c>
      <c r="C285" s="106" t="s">
        <v>109</v>
      </c>
      <c r="D285" s="106">
        <v>1999</v>
      </c>
      <c r="E285" s="114">
        <v>3.4662250088725893E-2</v>
      </c>
      <c r="F285" s="115">
        <v>24799.453448479828</v>
      </c>
      <c r="G285" s="115">
        <v>6201141</v>
      </c>
      <c r="H285" s="114">
        <v>3.9991758691634051E-3</v>
      </c>
    </row>
    <row r="286" spans="2:8" x14ac:dyDescent="0.3">
      <c r="B286" s="106" t="s">
        <v>271</v>
      </c>
      <c r="C286" s="106" t="s">
        <v>109</v>
      </c>
      <c r="D286" s="106">
        <v>2000</v>
      </c>
      <c r="E286" s="114">
        <v>3.4917840375586852E-2</v>
      </c>
      <c r="F286" s="115">
        <v>25199.33245305164</v>
      </c>
      <c r="G286" s="115">
        <v>6310904</v>
      </c>
      <c r="H286" s="114">
        <v>3.9929830105245841E-3</v>
      </c>
    </row>
    <row r="287" spans="2:8" x14ac:dyDescent="0.3">
      <c r="B287" s="106" t="s">
        <v>271</v>
      </c>
      <c r="C287" s="106" t="s">
        <v>109</v>
      </c>
      <c r="D287" s="106">
        <v>2001</v>
      </c>
      <c r="E287" s="114">
        <v>3.5161081335767716E-2</v>
      </c>
      <c r="F287" s="115">
        <v>25258.419871606104</v>
      </c>
      <c r="G287" s="115">
        <v>6309000</v>
      </c>
      <c r="H287" s="114">
        <v>4.0035536331599463E-3</v>
      </c>
    </row>
    <row r="288" spans="2:8" x14ac:dyDescent="0.3">
      <c r="B288" s="106" t="s">
        <v>271</v>
      </c>
      <c r="C288" s="106" t="s">
        <v>109</v>
      </c>
      <c r="D288" s="106">
        <v>2002</v>
      </c>
      <c r="E288" s="114">
        <v>3.4177067537618101E-2</v>
      </c>
      <c r="F288" s="115">
        <v>24676.321241105798</v>
      </c>
      <c r="G288" s="115">
        <v>6304620</v>
      </c>
      <c r="H288" s="114">
        <v>3.914006116325139E-3</v>
      </c>
    </row>
    <row r="289" spans="2:8" x14ac:dyDescent="0.3">
      <c r="B289" s="106" t="s">
        <v>271</v>
      </c>
      <c r="C289" s="106" t="s">
        <v>109</v>
      </c>
      <c r="D289" s="106">
        <v>2003</v>
      </c>
      <c r="E289" s="114">
        <v>3.4295339052734644E-2</v>
      </c>
      <c r="F289" s="115">
        <v>25458.630515711771</v>
      </c>
      <c r="G289" s="115">
        <v>6382794</v>
      </c>
      <c r="H289" s="114">
        <v>3.988634211868936E-3</v>
      </c>
    </row>
    <row r="290" spans="2:8" x14ac:dyDescent="0.3">
      <c r="B290" s="106" t="s">
        <v>271</v>
      </c>
      <c r="C290" s="106" t="s">
        <v>109</v>
      </c>
      <c r="D290" s="106">
        <v>2004</v>
      </c>
      <c r="E290" s="114">
        <v>3.3660750186685046E-2</v>
      </c>
      <c r="F290" s="115">
        <v>26323.312539491068</v>
      </c>
      <c r="G290" s="115">
        <v>6519753</v>
      </c>
      <c r="H290" s="114">
        <v>4.03747082742108E-3</v>
      </c>
    </row>
    <row r="291" spans="2:8" x14ac:dyDescent="0.3">
      <c r="B291" s="106" t="s">
        <v>271</v>
      </c>
      <c r="C291" s="106" t="s">
        <v>109</v>
      </c>
      <c r="D291" s="106">
        <v>2005</v>
      </c>
      <c r="E291" s="114">
        <v>3.4129295282469427E-2</v>
      </c>
      <c r="F291" s="115">
        <v>28151.924635993015</v>
      </c>
      <c r="G291" s="115">
        <v>6497015</v>
      </c>
      <c r="H291" s="114">
        <v>4.3330552008873325E-3</v>
      </c>
    </row>
    <row r="292" spans="2:8" x14ac:dyDescent="0.3">
      <c r="B292" s="106" t="s">
        <v>271</v>
      </c>
      <c r="C292" s="106" t="s">
        <v>109</v>
      </c>
      <c r="D292" s="106">
        <v>2006</v>
      </c>
      <c r="E292" s="114">
        <v>3.4206993170276111E-2</v>
      </c>
      <c r="F292" s="115">
        <v>31241.554725351703</v>
      </c>
      <c r="G292" s="115">
        <v>6560912</v>
      </c>
      <c r="H292" s="114">
        <v>4.7617701205795327E-3</v>
      </c>
    </row>
    <row r="293" spans="2:8" x14ac:dyDescent="0.3">
      <c r="B293" s="106" t="s">
        <v>271</v>
      </c>
      <c r="C293" s="106" t="s">
        <v>109</v>
      </c>
      <c r="D293" s="106">
        <v>2007</v>
      </c>
      <c r="E293" s="114">
        <v>3.4569087230543062E-2</v>
      </c>
      <c r="F293" s="115">
        <v>32703.082470925579</v>
      </c>
      <c r="G293" s="115">
        <v>6567929</v>
      </c>
      <c r="H293" s="114">
        <v>4.9792076727573605E-3</v>
      </c>
    </row>
    <row r="294" spans="2:8" x14ac:dyDescent="0.3">
      <c r="B294" s="106" t="s">
        <v>271</v>
      </c>
      <c r="C294" s="106" t="s">
        <v>109</v>
      </c>
      <c r="D294" s="106">
        <v>2008</v>
      </c>
      <c r="E294" s="114">
        <v>3.6966053953596423E-2</v>
      </c>
      <c r="F294" s="115">
        <v>39955.535702877722</v>
      </c>
      <c r="G294" s="115">
        <v>6641293</v>
      </c>
      <c r="H294" s="114">
        <v>6.0162284216157486E-3</v>
      </c>
    </row>
    <row r="295" spans="2:8" x14ac:dyDescent="0.3">
      <c r="B295" s="106" t="s">
        <v>271</v>
      </c>
      <c r="C295" s="106" t="s">
        <v>109</v>
      </c>
      <c r="D295" s="106">
        <v>2009</v>
      </c>
      <c r="E295" s="114">
        <v>3.7441225982469378E-2</v>
      </c>
      <c r="F295" s="115">
        <v>43640.856504324605</v>
      </c>
      <c r="G295" s="115">
        <v>6527069</v>
      </c>
      <c r="H295" s="114">
        <v>6.6861337767878054E-3</v>
      </c>
    </row>
    <row r="296" spans="2:8" x14ac:dyDescent="0.3">
      <c r="B296" s="106" t="s">
        <v>271</v>
      </c>
      <c r="C296" s="106" t="s">
        <v>109</v>
      </c>
      <c r="D296" s="106">
        <v>2010</v>
      </c>
      <c r="E296" s="114">
        <v>4.7448650969727328E-2</v>
      </c>
      <c r="F296" s="115">
        <v>59492.494596722245</v>
      </c>
      <c r="G296" s="115">
        <v>6735067</v>
      </c>
      <c r="H296" s="114">
        <v>8.8332446576585271E-3</v>
      </c>
    </row>
    <row r="297" spans="2:8" x14ac:dyDescent="0.3">
      <c r="B297" s="106" t="s">
        <v>271</v>
      </c>
      <c r="C297" s="106" t="s">
        <v>109</v>
      </c>
      <c r="D297" s="106">
        <v>2011</v>
      </c>
      <c r="E297" s="114">
        <v>4.098918083462133E-2</v>
      </c>
      <c r="F297" s="115">
        <v>54009.640061823804</v>
      </c>
      <c r="G297" s="115">
        <v>6815590</v>
      </c>
      <c r="H297" s="114">
        <v>7.9244262142857489E-3</v>
      </c>
    </row>
    <row r="298" spans="2:8" x14ac:dyDescent="0.3">
      <c r="B298" s="106" t="s">
        <v>271</v>
      </c>
      <c r="C298" s="106" t="s">
        <v>109</v>
      </c>
      <c r="D298" s="106">
        <v>2012</v>
      </c>
      <c r="E298" s="114">
        <v>0</v>
      </c>
      <c r="F298" s="115">
        <v>0</v>
      </c>
      <c r="G298" s="115">
        <v>6794407</v>
      </c>
      <c r="H298" s="114">
        <v>0</v>
      </c>
    </row>
    <row r="299" spans="2:8" x14ac:dyDescent="0.3">
      <c r="B299" s="106" t="s">
        <v>271</v>
      </c>
      <c r="C299" s="106" t="s">
        <v>109</v>
      </c>
      <c r="D299" s="106">
        <v>2013</v>
      </c>
      <c r="E299" s="114">
        <v>0</v>
      </c>
      <c r="F299" s="115">
        <v>0</v>
      </c>
      <c r="G299" s="115">
        <v>6973710</v>
      </c>
      <c r="H299" s="114">
        <v>0</v>
      </c>
    </row>
    <row r="300" spans="2:8" x14ac:dyDescent="0.3">
      <c r="B300" s="106" t="s">
        <v>271</v>
      </c>
      <c r="C300" s="106" t="s">
        <v>109</v>
      </c>
      <c r="D300" s="106">
        <v>2014</v>
      </c>
      <c r="E300" s="114">
        <v>0</v>
      </c>
      <c r="F300" s="115">
        <v>0</v>
      </c>
      <c r="G300" s="115">
        <v>7173730</v>
      </c>
      <c r="H300" s="114">
        <v>0</v>
      </c>
    </row>
    <row r="301" spans="2:8" x14ac:dyDescent="0.3">
      <c r="B301" s="106" t="s">
        <v>271</v>
      </c>
      <c r="C301" s="106" t="s">
        <v>109</v>
      </c>
      <c r="D301" s="106">
        <v>2015</v>
      </c>
      <c r="E301" s="114">
        <v>0</v>
      </c>
      <c r="F301" s="115">
        <v>0</v>
      </c>
      <c r="G301" s="115">
        <v>7258314</v>
      </c>
      <c r="H301" s="114">
        <v>0</v>
      </c>
    </row>
    <row r="302" spans="2:8" x14ac:dyDescent="0.3">
      <c r="B302" s="106" t="s">
        <v>271</v>
      </c>
      <c r="C302" s="106" t="s">
        <v>109</v>
      </c>
      <c r="D302" s="106">
        <v>2016</v>
      </c>
      <c r="E302" s="114">
        <v>0</v>
      </c>
      <c r="F302" s="115">
        <v>0</v>
      </c>
      <c r="G302" s="115">
        <v>7348911</v>
      </c>
      <c r="H302" s="114">
        <v>0</v>
      </c>
    </row>
    <row r="303" spans="2:8" x14ac:dyDescent="0.3">
      <c r="B303" s="106" t="s">
        <v>271</v>
      </c>
      <c r="C303" s="106" t="s">
        <v>109</v>
      </c>
      <c r="D303" s="106">
        <v>2017</v>
      </c>
      <c r="E303" s="114">
        <v>0</v>
      </c>
      <c r="F303" s="115">
        <v>0</v>
      </c>
      <c r="G303" s="115">
        <v>7408771</v>
      </c>
      <c r="H303" s="114">
        <v>0</v>
      </c>
    </row>
    <row r="304" spans="2:8" x14ac:dyDescent="0.3">
      <c r="B304" s="106" t="s">
        <v>271</v>
      </c>
      <c r="C304" s="106" t="s">
        <v>109</v>
      </c>
      <c r="D304" s="106">
        <v>2018</v>
      </c>
      <c r="E304" s="114">
        <v>0</v>
      </c>
      <c r="F304" s="115">
        <v>0</v>
      </c>
      <c r="G304" s="115">
        <v>7552902</v>
      </c>
      <c r="H304" s="114">
        <v>0</v>
      </c>
    </row>
    <row r="305" spans="2:8" x14ac:dyDescent="0.3">
      <c r="B305" s="106" t="s">
        <v>271</v>
      </c>
      <c r="C305" s="106" t="s">
        <v>109</v>
      </c>
      <c r="D305" s="106">
        <v>2019</v>
      </c>
      <c r="E305" s="114">
        <v>0</v>
      </c>
      <c r="F305" s="115">
        <v>0</v>
      </c>
      <c r="G305" s="115">
        <v>7460380</v>
      </c>
      <c r="H305" s="114">
        <v>0</v>
      </c>
    </row>
    <row r="306" spans="2:8" x14ac:dyDescent="0.3">
      <c r="B306" s="106" t="s">
        <v>271</v>
      </c>
      <c r="C306" s="106" t="s">
        <v>113</v>
      </c>
      <c r="D306" s="106">
        <v>1990</v>
      </c>
      <c r="E306" s="114">
        <v>2.106950677414552E-2</v>
      </c>
      <c r="F306" s="115">
        <v>11885.898717485165</v>
      </c>
      <c r="G306" s="115">
        <v>5574458</v>
      </c>
      <c r="H306" s="114">
        <v>2.1322070625494289E-3</v>
      </c>
    </row>
    <row r="307" spans="2:8" x14ac:dyDescent="0.3">
      <c r="B307" s="106" t="s">
        <v>271</v>
      </c>
      <c r="C307" s="106" t="s">
        <v>113</v>
      </c>
      <c r="D307" s="106">
        <v>1991</v>
      </c>
      <c r="E307" s="114">
        <v>8.384731738892745E-3</v>
      </c>
      <c r="F307" s="115">
        <v>4739.7211573612913</v>
      </c>
      <c r="G307" s="115">
        <v>5568548</v>
      </c>
      <c r="H307" s="114">
        <v>8.5115925324901419E-4</v>
      </c>
    </row>
    <row r="308" spans="2:8" x14ac:dyDescent="0.3">
      <c r="B308" s="106" t="s">
        <v>271</v>
      </c>
      <c r="C308" s="106" t="s">
        <v>113</v>
      </c>
      <c r="D308" s="106">
        <v>1992</v>
      </c>
      <c r="E308" s="114">
        <v>1.0439060354079878E-2</v>
      </c>
      <c r="F308" s="115">
        <v>6065.6786531002381</v>
      </c>
      <c r="G308" s="115">
        <v>5635507</v>
      </c>
      <c r="H308" s="114">
        <v>1.0763323784533029E-3</v>
      </c>
    </row>
    <row r="309" spans="2:8" x14ac:dyDescent="0.3">
      <c r="B309" s="106" t="s">
        <v>271</v>
      </c>
      <c r="C309" s="106" t="s">
        <v>113</v>
      </c>
      <c r="D309" s="106">
        <v>1993</v>
      </c>
      <c r="E309" s="114">
        <v>1.004663583537777E-2</v>
      </c>
      <c r="F309" s="115">
        <v>6126.910724297627</v>
      </c>
      <c r="G309" s="115">
        <v>5762251</v>
      </c>
      <c r="H309" s="114">
        <v>1.0632842485163571E-3</v>
      </c>
    </row>
    <row r="310" spans="2:8" x14ac:dyDescent="0.3">
      <c r="B310" s="106" t="s">
        <v>271</v>
      </c>
      <c r="C310" s="106" t="s">
        <v>113</v>
      </c>
      <c r="D310" s="106">
        <v>1994</v>
      </c>
      <c r="E310" s="114">
        <v>7.5521756833077216E-3</v>
      </c>
      <c r="F310" s="115">
        <v>4548.0259269474764</v>
      </c>
      <c r="G310" s="115">
        <v>5763584</v>
      </c>
      <c r="H310" s="114">
        <v>7.8909684094956821E-4</v>
      </c>
    </row>
    <row r="311" spans="2:8" x14ac:dyDescent="0.3">
      <c r="B311" s="106" t="s">
        <v>271</v>
      </c>
      <c r="C311" s="106" t="s">
        <v>113</v>
      </c>
      <c r="D311" s="106">
        <v>1995</v>
      </c>
      <c r="E311" s="114">
        <v>7.3167317749755047E-3</v>
      </c>
      <c r="F311" s="115">
        <v>4771.0212885082774</v>
      </c>
      <c r="G311" s="115">
        <v>5837945</v>
      </c>
      <c r="H311" s="114">
        <v>8.1724327456121583E-4</v>
      </c>
    </row>
    <row r="312" spans="2:8" x14ac:dyDescent="0.3">
      <c r="B312" s="106" t="s">
        <v>271</v>
      </c>
      <c r="C312" s="106" t="s">
        <v>113</v>
      </c>
      <c r="D312" s="106">
        <v>1996</v>
      </c>
      <c r="E312" s="114">
        <v>7.5803017619257918E-3</v>
      </c>
      <c r="F312" s="115">
        <v>4716.4789168737516</v>
      </c>
      <c r="G312" s="115">
        <v>5974675</v>
      </c>
      <c r="H312" s="114">
        <v>7.8941179509743229E-4</v>
      </c>
    </row>
    <row r="313" spans="2:8" x14ac:dyDescent="0.3">
      <c r="B313" s="106" t="s">
        <v>271</v>
      </c>
      <c r="C313" s="106" t="s">
        <v>113</v>
      </c>
      <c r="D313" s="106">
        <v>1997</v>
      </c>
      <c r="E313" s="114">
        <v>7.8635704712671974E-3</v>
      </c>
      <c r="F313" s="115">
        <v>5411.1744755340387</v>
      </c>
      <c r="G313" s="115">
        <v>6116870</v>
      </c>
      <c r="H313" s="114">
        <v>8.8463126983801172E-4</v>
      </c>
    </row>
    <row r="314" spans="2:8" x14ac:dyDescent="0.3">
      <c r="B314" s="106" t="s">
        <v>271</v>
      </c>
      <c r="C314" s="106" t="s">
        <v>113</v>
      </c>
      <c r="D314" s="106">
        <v>1998</v>
      </c>
      <c r="E314" s="114">
        <v>7.3896937558673532E-3</v>
      </c>
      <c r="F314" s="115">
        <v>5241.6132367492955</v>
      </c>
      <c r="G314" s="115">
        <v>6216008</v>
      </c>
      <c r="H314" s="114">
        <v>8.4324428745093246E-4</v>
      </c>
    </row>
    <row r="315" spans="2:8" x14ac:dyDescent="0.3">
      <c r="B315" s="106" t="s">
        <v>271</v>
      </c>
      <c r="C315" s="106" t="s">
        <v>113</v>
      </c>
      <c r="D315" s="106">
        <v>1999</v>
      </c>
      <c r="E315" s="114">
        <v>6.9797704956820064E-3</v>
      </c>
      <c r="F315" s="115">
        <v>4993.7465988406484</v>
      </c>
      <c r="G315" s="115">
        <v>6201141</v>
      </c>
      <c r="H315" s="114">
        <v>8.0529479959263117E-4</v>
      </c>
    </row>
    <row r="316" spans="2:8" x14ac:dyDescent="0.3">
      <c r="B316" s="106" t="s">
        <v>271</v>
      </c>
      <c r="C316" s="106" t="s">
        <v>113</v>
      </c>
      <c r="D316" s="106">
        <v>2000</v>
      </c>
      <c r="E316" s="114">
        <v>7.805164319248826E-3</v>
      </c>
      <c r="F316" s="115">
        <v>5632.7919600938967</v>
      </c>
      <c r="G316" s="115">
        <v>6310904</v>
      </c>
      <c r="H316" s="114">
        <v>8.9254914352902479E-4</v>
      </c>
    </row>
    <row r="317" spans="2:8" x14ac:dyDescent="0.3">
      <c r="B317" s="106" t="s">
        <v>271</v>
      </c>
      <c r="C317" s="106" t="s">
        <v>113</v>
      </c>
      <c r="D317" s="106">
        <v>2001</v>
      </c>
      <c r="E317" s="114">
        <v>9.3056128158313205E-3</v>
      </c>
      <c r="F317" s="115">
        <v>6684.8079392190348</v>
      </c>
      <c r="G317" s="115">
        <v>6309000</v>
      </c>
      <c r="H317" s="114">
        <v>1.0595669581897344E-3</v>
      </c>
    </row>
    <row r="318" spans="2:8" x14ac:dyDescent="0.3">
      <c r="B318" s="106" t="s">
        <v>271</v>
      </c>
      <c r="C318" s="106" t="s">
        <v>113</v>
      </c>
      <c r="D318" s="106">
        <v>2002</v>
      </c>
      <c r="E318" s="114">
        <v>1.0848011197947044E-2</v>
      </c>
      <c r="F318" s="115">
        <v>7832.4159570745369</v>
      </c>
      <c r="G318" s="115">
        <v>6304620</v>
      </c>
      <c r="H318" s="114">
        <v>1.2423295864103683E-3</v>
      </c>
    </row>
    <row r="319" spans="2:8" x14ac:dyDescent="0.3">
      <c r="B319" s="106" t="s">
        <v>271</v>
      </c>
      <c r="C319" s="106" t="s">
        <v>113</v>
      </c>
      <c r="D319" s="106">
        <v>2003</v>
      </c>
      <c r="E319" s="114">
        <v>1.1353747058413858E-2</v>
      </c>
      <c r="F319" s="115">
        <v>8428.283822607651</v>
      </c>
      <c r="G319" s="115">
        <v>6382794</v>
      </c>
      <c r="H319" s="114">
        <v>1.3204693465914223E-3</v>
      </c>
    </row>
    <row r="320" spans="2:8" x14ac:dyDescent="0.3">
      <c r="B320" s="106" t="s">
        <v>271</v>
      </c>
      <c r="C320" s="106" t="s">
        <v>113</v>
      </c>
      <c r="D320" s="106">
        <v>2004</v>
      </c>
      <c r="E320" s="114">
        <v>1.1143661324602218E-2</v>
      </c>
      <c r="F320" s="115">
        <v>8714.5437417427765</v>
      </c>
      <c r="G320" s="115">
        <v>6519753</v>
      </c>
      <c r="H320" s="114">
        <v>1.3366370998629514E-3</v>
      </c>
    </row>
    <row r="321" spans="2:8" x14ac:dyDescent="0.3">
      <c r="B321" s="106" t="s">
        <v>271</v>
      </c>
      <c r="C321" s="106" t="s">
        <v>113</v>
      </c>
      <c r="D321" s="106">
        <v>2005</v>
      </c>
      <c r="E321" s="114">
        <v>1.1298776936517181E-2</v>
      </c>
      <c r="F321" s="115">
        <v>9319.9204426324995</v>
      </c>
      <c r="G321" s="115">
        <v>6497015</v>
      </c>
      <c r="H321" s="114">
        <v>1.4344926774268645E-3</v>
      </c>
    </row>
    <row r="322" spans="2:8" x14ac:dyDescent="0.3">
      <c r="B322" s="106" t="s">
        <v>271</v>
      </c>
      <c r="C322" s="106" t="s">
        <v>113</v>
      </c>
      <c r="D322" s="106">
        <v>2006</v>
      </c>
      <c r="E322" s="114">
        <v>1.1674741696339969E-2</v>
      </c>
      <c r="F322" s="115">
        <v>10662.64666394256</v>
      </c>
      <c r="G322" s="115">
        <v>6560912</v>
      </c>
      <c r="H322" s="114">
        <v>1.6251775155561544E-3</v>
      </c>
    </row>
    <row r="323" spans="2:8" x14ac:dyDescent="0.3">
      <c r="B323" s="106" t="s">
        <v>271</v>
      </c>
      <c r="C323" s="106" t="s">
        <v>113</v>
      </c>
      <c r="D323" s="106">
        <v>2007</v>
      </c>
      <c r="E323" s="114">
        <v>1.1644324119761873E-2</v>
      </c>
      <c r="F323" s="115">
        <v>11015.775148101247</v>
      </c>
      <c r="G323" s="115">
        <v>6567929</v>
      </c>
      <c r="H323" s="114">
        <v>1.6772067950340582E-3</v>
      </c>
    </row>
    <row r="324" spans="2:8" x14ac:dyDescent="0.3">
      <c r="B324" s="106" t="s">
        <v>271</v>
      </c>
      <c r="C324" s="106" t="s">
        <v>113</v>
      </c>
      <c r="D324" s="106">
        <v>2008</v>
      </c>
      <c r="E324" s="114">
        <v>1.1615413653918751E-2</v>
      </c>
      <c r="F324" s="115">
        <v>12554.763771524813</v>
      </c>
      <c r="G324" s="115">
        <v>6641293</v>
      </c>
      <c r="H324" s="114">
        <v>1.8904095590308713E-3</v>
      </c>
    </row>
    <row r="325" spans="2:8" x14ac:dyDescent="0.3">
      <c r="B325" s="106" t="s">
        <v>271</v>
      </c>
      <c r="C325" s="106" t="s">
        <v>113</v>
      </c>
      <c r="D325" s="106">
        <v>2009</v>
      </c>
      <c r="E325" s="114">
        <v>1.1609682475184303E-2</v>
      </c>
      <c r="F325" s="115">
        <v>13532.048528472746</v>
      </c>
      <c r="G325" s="115">
        <v>6527069</v>
      </c>
      <c r="H325" s="114">
        <v>2.0732197757481565E-3</v>
      </c>
    </row>
    <row r="326" spans="2:8" x14ac:dyDescent="0.3">
      <c r="B326" s="106" t="s">
        <v>271</v>
      </c>
      <c r="C326" s="106" t="s">
        <v>113</v>
      </c>
      <c r="D326" s="106">
        <v>2010</v>
      </c>
      <c r="E326" s="114">
        <v>1.4313318542904171E-2</v>
      </c>
      <c r="F326" s="115">
        <v>17946.453875330993</v>
      </c>
      <c r="G326" s="115">
        <v>6735067</v>
      </c>
      <c r="H326" s="114">
        <v>2.6646288560055889E-3</v>
      </c>
    </row>
    <row r="327" spans="2:8" x14ac:dyDescent="0.3">
      <c r="B327" s="106" t="s">
        <v>271</v>
      </c>
      <c r="C327" s="106" t="s">
        <v>113</v>
      </c>
      <c r="D327" s="106">
        <v>2011</v>
      </c>
      <c r="E327" s="114">
        <v>1.2364760432766615E-2</v>
      </c>
      <c r="F327" s="115">
        <v>16292.500772797526</v>
      </c>
      <c r="G327" s="115">
        <v>6815590</v>
      </c>
      <c r="H327" s="114">
        <v>2.3904754794225485E-3</v>
      </c>
    </row>
    <row r="328" spans="2:8" x14ac:dyDescent="0.3">
      <c r="B328" s="106" t="s">
        <v>271</v>
      </c>
      <c r="C328" s="106" t="s">
        <v>113</v>
      </c>
      <c r="D328" s="106">
        <v>2012</v>
      </c>
      <c r="E328" s="114">
        <v>1.6832183134152499E-2</v>
      </c>
      <c r="F328" s="115">
        <v>21550.26089883858</v>
      </c>
      <c r="G328" s="115">
        <v>6794407</v>
      </c>
      <c r="H328" s="114">
        <v>3.1717647910757449E-3</v>
      </c>
    </row>
    <row r="329" spans="2:8" x14ac:dyDescent="0.3">
      <c r="B329" s="106" t="s">
        <v>271</v>
      </c>
      <c r="C329" s="106" t="s">
        <v>113</v>
      </c>
      <c r="D329" s="106">
        <v>2013</v>
      </c>
      <c r="E329" s="114">
        <v>1.546551190844417E-2</v>
      </c>
      <c r="F329" s="115">
        <v>20257.732755954225</v>
      </c>
      <c r="G329" s="115">
        <v>6973710</v>
      </c>
      <c r="H329" s="114">
        <v>2.9048716903849205E-3</v>
      </c>
    </row>
    <row r="330" spans="2:8" x14ac:dyDescent="0.3">
      <c r="B330" s="106" t="s">
        <v>271</v>
      </c>
      <c r="C330" s="106" t="s">
        <v>113</v>
      </c>
      <c r="D330" s="106">
        <v>2014</v>
      </c>
      <c r="E330" s="114">
        <v>1.7200154261473196E-2</v>
      </c>
      <c r="F330" s="115">
        <v>22972.371230235247</v>
      </c>
      <c r="G330" s="115">
        <v>7173730</v>
      </c>
      <c r="H330" s="114">
        <v>3.2022910299433138E-3</v>
      </c>
    </row>
    <row r="331" spans="2:8" x14ac:dyDescent="0.3">
      <c r="B331" s="106" t="s">
        <v>271</v>
      </c>
      <c r="C331" s="106" t="s">
        <v>113</v>
      </c>
      <c r="D331" s="106">
        <v>2015</v>
      </c>
      <c r="E331" s="114">
        <v>1.7579818683484429E-2</v>
      </c>
      <c r="F331" s="115">
        <v>24379.710130074891</v>
      </c>
      <c r="G331" s="115">
        <v>7258314</v>
      </c>
      <c r="H331" s="114">
        <v>3.3588668291389557E-3</v>
      </c>
    </row>
    <row r="332" spans="2:8" x14ac:dyDescent="0.3">
      <c r="B332" s="106" t="s">
        <v>271</v>
      </c>
      <c r="C332" s="106" t="s">
        <v>113</v>
      </c>
      <c r="D332" s="106">
        <v>2016</v>
      </c>
      <c r="E332" s="114">
        <v>1.74559686888454E-2</v>
      </c>
      <c r="F332" s="115">
        <v>24876.448610567513</v>
      </c>
      <c r="G332" s="115">
        <v>7348911</v>
      </c>
      <c r="H332" s="114">
        <v>3.3850523717823652E-3</v>
      </c>
    </row>
    <row r="333" spans="2:8" x14ac:dyDescent="0.3">
      <c r="B333" s="106" t="s">
        <v>271</v>
      </c>
      <c r="C333" s="106" t="s">
        <v>113</v>
      </c>
      <c r="D333" s="106">
        <v>2017</v>
      </c>
      <c r="E333" s="114">
        <v>1.776184786937475E-2</v>
      </c>
      <c r="F333" s="115">
        <v>25097.153564317003</v>
      </c>
      <c r="G333" s="115">
        <v>7408771</v>
      </c>
      <c r="H333" s="114">
        <v>3.3874921446913398E-3</v>
      </c>
    </row>
    <row r="334" spans="2:8" x14ac:dyDescent="0.3">
      <c r="B334" s="106" t="s">
        <v>271</v>
      </c>
      <c r="C334" s="106" t="s">
        <v>113</v>
      </c>
      <c r="D334" s="106">
        <v>2018</v>
      </c>
      <c r="E334" s="114">
        <v>1.8226399673069063E-2</v>
      </c>
      <c r="F334" s="115">
        <v>25739.777278299956</v>
      </c>
      <c r="G334" s="115">
        <v>7552902</v>
      </c>
      <c r="H334" s="114">
        <v>3.4079321138153198E-3</v>
      </c>
    </row>
    <row r="335" spans="2:8" x14ac:dyDescent="0.3">
      <c r="B335" s="106" t="s">
        <v>271</v>
      </c>
      <c r="C335" s="106" t="s">
        <v>113</v>
      </c>
      <c r="D335" s="106">
        <v>2019</v>
      </c>
      <c r="E335" s="114">
        <v>1.8218954248366014E-2</v>
      </c>
      <c r="F335" s="115">
        <v>25522.623284313726</v>
      </c>
      <c r="G335" s="115">
        <v>7460380</v>
      </c>
      <c r="H335" s="114">
        <v>3.4210889102584221E-3</v>
      </c>
    </row>
    <row r="336" spans="2:8" x14ac:dyDescent="0.3">
      <c r="B336" s="106" t="s">
        <v>272</v>
      </c>
      <c r="C336" s="106" t="s">
        <v>33</v>
      </c>
      <c r="D336" s="106">
        <v>1990</v>
      </c>
      <c r="E336" s="114">
        <v>0.26936047487525366</v>
      </c>
      <c r="F336" s="115">
        <v>328970.75604657194</v>
      </c>
      <c r="G336" s="115">
        <v>5574458</v>
      </c>
      <c r="H336" s="114">
        <v>5.901394468243764E-2</v>
      </c>
    </row>
    <row r="337" spans="2:8" x14ac:dyDescent="0.3">
      <c r="B337" s="106" t="s">
        <v>272</v>
      </c>
      <c r="C337" s="106" t="s">
        <v>33</v>
      </c>
      <c r="D337" s="106">
        <v>1991</v>
      </c>
      <c r="E337" s="114">
        <v>0.28165883112786699</v>
      </c>
      <c r="F337" s="115">
        <v>347118.31509380118</v>
      </c>
      <c r="G337" s="115">
        <v>5568548</v>
      </c>
      <c r="H337" s="114">
        <v>6.2335516384845954E-2</v>
      </c>
    </row>
    <row r="338" spans="2:8" x14ac:dyDescent="0.3">
      <c r="B338" s="106" t="s">
        <v>272</v>
      </c>
      <c r="C338" s="106" t="s">
        <v>33</v>
      </c>
      <c r="D338" s="106">
        <v>1992</v>
      </c>
      <c r="E338" s="114">
        <v>0.28111904621377559</v>
      </c>
      <c r="F338" s="115">
        <v>352398.46709555568</v>
      </c>
      <c r="G338" s="115">
        <v>5635507</v>
      </c>
      <c r="H338" s="114">
        <v>6.2531812505166914E-2</v>
      </c>
    </row>
    <row r="339" spans="2:8" x14ac:dyDescent="0.3">
      <c r="B339" s="106" t="s">
        <v>272</v>
      </c>
      <c r="C339" s="106" t="s">
        <v>33</v>
      </c>
      <c r="D339" s="106">
        <v>1993</v>
      </c>
      <c r="E339" s="114">
        <v>0.28415043258195516</v>
      </c>
      <c r="F339" s="115">
        <v>357085.88146665884</v>
      </c>
      <c r="G339" s="115">
        <v>5762251</v>
      </c>
      <c r="H339" s="114">
        <v>6.1969858908724876E-2</v>
      </c>
    </row>
    <row r="340" spans="2:8" x14ac:dyDescent="0.3">
      <c r="B340" s="106" t="s">
        <v>272</v>
      </c>
      <c r="C340" s="106" t="s">
        <v>33</v>
      </c>
      <c r="D340" s="106">
        <v>1994</v>
      </c>
      <c r="E340" s="114">
        <v>0.28845167325507709</v>
      </c>
      <c r="F340" s="115">
        <v>364370.99984912039</v>
      </c>
      <c r="G340" s="115">
        <v>5763584</v>
      </c>
      <c r="H340" s="114">
        <v>6.3219517551773408E-2</v>
      </c>
    </row>
    <row r="341" spans="2:8" x14ac:dyDescent="0.3">
      <c r="B341" s="106" t="s">
        <v>272</v>
      </c>
      <c r="C341" s="106" t="s">
        <v>33</v>
      </c>
      <c r="D341" s="106">
        <v>1995</v>
      </c>
      <c r="E341" s="114">
        <v>0.2905801799293104</v>
      </c>
      <c r="F341" s="115">
        <v>370428.12641172577</v>
      </c>
      <c r="G341" s="115">
        <v>5837945</v>
      </c>
      <c r="H341" s="114">
        <v>6.3451801346488493E-2</v>
      </c>
    </row>
    <row r="342" spans="2:8" x14ac:dyDescent="0.3">
      <c r="B342" s="106" t="s">
        <v>272</v>
      </c>
      <c r="C342" s="106" t="s">
        <v>33</v>
      </c>
      <c r="D342" s="106">
        <v>1996</v>
      </c>
      <c r="E342" s="114">
        <v>0.28286826575815133</v>
      </c>
      <c r="F342" s="115">
        <v>371819.58634499111</v>
      </c>
      <c r="G342" s="115">
        <v>5974675</v>
      </c>
      <c r="H342" s="114">
        <v>6.2232604509030384E-2</v>
      </c>
    </row>
    <row r="343" spans="2:8" x14ac:dyDescent="0.3">
      <c r="B343" s="106" t="s">
        <v>272</v>
      </c>
      <c r="C343" s="106" t="s">
        <v>33</v>
      </c>
      <c r="D343" s="106">
        <v>1997</v>
      </c>
      <c r="E343" s="114">
        <v>0.27514941070415011</v>
      </c>
      <c r="F343" s="115">
        <v>366320.44309038093</v>
      </c>
      <c r="G343" s="115">
        <v>6116870</v>
      </c>
      <c r="H343" s="114">
        <v>5.9886909986705768E-2</v>
      </c>
    </row>
    <row r="344" spans="2:8" x14ac:dyDescent="0.3">
      <c r="B344" s="106" t="s">
        <v>272</v>
      </c>
      <c r="C344" s="106" t="s">
        <v>33</v>
      </c>
      <c r="D344" s="106">
        <v>1998</v>
      </c>
      <c r="E344" s="114">
        <v>0.27954265845347093</v>
      </c>
      <c r="F344" s="115">
        <v>377111.99161880277</v>
      </c>
      <c r="G344" s="115">
        <v>6216008</v>
      </c>
      <c r="H344" s="114">
        <v>6.0667874239994986E-2</v>
      </c>
    </row>
    <row r="345" spans="2:8" x14ac:dyDescent="0.3">
      <c r="B345" s="106" t="s">
        <v>272</v>
      </c>
      <c r="C345" s="106" t="s">
        <v>33</v>
      </c>
      <c r="D345" s="106">
        <v>1999</v>
      </c>
      <c r="E345" s="114">
        <v>0.28372383474737262</v>
      </c>
      <c r="F345" s="115">
        <v>374711.51503634232</v>
      </c>
      <c r="G345" s="115">
        <v>6201141</v>
      </c>
      <c r="H345" s="114">
        <v>6.0426220761040962E-2</v>
      </c>
    </row>
    <row r="346" spans="2:8" x14ac:dyDescent="0.3">
      <c r="B346" s="106" t="s">
        <v>272</v>
      </c>
      <c r="C346" s="106" t="s">
        <v>33</v>
      </c>
      <c r="D346" s="106">
        <v>2000</v>
      </c>
      <c r="E346" s="114">
        <v>0.28444323982622555</v>
      </c>
      <c r="F346" s="115">
        <v>375034.42950552079</v>
      </c>
      <c r="G346" s="115">
        <v>6310904</v>
      </c>
      <c r="H346" s="114">
        <v>5.9426419654857815E-2</v>
      </c>
    </row>
    <row r="347" spans="2:8" x14ac:dyDescent="0.3">
      <c r="B347" s="106" t="s">
        <v>272</v>
      </c>
      <c r="C347" s="106" t="s">
        <v>33</v>
      </c>
      <c r="D347" s="106">
        <v>2001</v>
      </c>
      <c r="E347" s="114">
        <v>0.27984015967537074</v>
      </c>
      <c r="F347" s="115">
        <v>363439.32913663134</v>
      </c>
      <c r="G347" s="115">
        <v>6309000</v>
      </c>
      <c r="H347" s="114">
        <v>5.7606487420610454E-2</v>
      </c>
    </row>
    <row r="348" spans="2:8" x14ac:dyDescent="0.3">
      <c r="B348" s="106" t="s">
        <v>272</v>
      </c>
      <c r="C348" s="106" t="s">
        <v>33</v>
      </c>
      <c r="D348" s="106">
        <v>2002</v>
      </c>
      <c r="E348" s="114">
        <v>0.26245306176671845</v>
      </c>
      <c r="F348" s="115">
        <v>339553.11036274204</v>
      </c>
      <c r="G348" s="115">
        <v>6304620</v>
      </c>
      <c r="H348" s="114">
        <v>5.3857823368060574E-2</v>
      </c>
    </row>
    <row r="349" spans="2:8" x14ac:dyDescent="0.3">
      <c r="B349" s="106" t="s">
        <v>272</v>
      </c>
      <c r="C349" s="106" t="s">
        <v>33</v>
      </c>
      <c r="D349" s="106">
        <v>2003</v>
      </c>
      <c r="E349" s="114">
        <v>0.2496305138699409</v>
      </c>
      <c r="F349" s="115">
        <v>321456.20236471127</v>
      </c>
      <c r="G349" s="115">
        <v>6382794</v>
      </c>
      <c r="H349" s="114">
        <v>5.0362929206976013E-2</v>
      </c>
    </row>
    <row r="350" spans="2:8" x14ac:dyDescent="0.3">
      <c r="B350" s="106" t="s">
        <v>272</v>
      </c>
      <c r="C350" s="106" t="s">
        <v>33</v>
      </c>
      <c r="D350" s="106">
        <v>2004</v>
      </c>
      <c r="E350" s="114">
        <v>0.24906328266597838</v>
      </c>
      <c r="F350" s="115">
        <v>323469.94210930873</v>
      </c>
      <c r="G350" s="115">
        <v>6519753</v>
      </c>
      <c r="H350" s="114">
        <v>4.9613833853722485E-2</v>
      </c>
    </row>
    <row r="351" spans="2:8" x14ac:dyDescent="0.3">
      <c r="B351" s="106" t="s">
        <v>272</v>
      </c>
      <c r="C351" s="106" t="s">
        <v>33</v>
      </c>
      <c r="D351" s="106">
        <v>2005</v>
      </c>
      <c r="E351" s="114">
        <v>0.25104642369519603</v>
      </c>
      <c r="F351" s="115">
        <v>328287.13210561546</v>
      </c>
      <c r="G351" s="115">
        <v>6497015</v>
      </c>
      <c r="H351" s="114">
        <v>5.0528917065085346E-2</v>
      </c>
    </row>
    <row r="352" spans="2:8" x14ac:dyDescent="0.3">
      <c r="B352" s="106" t="s">
        <v>272</v>
      </c>
      <c r="C352" s="106" t="s">
        <v>33</v>
      </c>
      <c r="D352" s="106">
        <v>2006</v>
      </c>
      <c r="E352" s="114">
        <v>0.25218833039322958</v>
      </c>
      <c r="F352" s="115">
        <v>331420.86003617442</v>
      </c>
      <c r="G352" s="115">
        <v>6560912</v>
      </c>
      <c r="H352" s="114">
        <v>5.0514449825904452E-2</v>
      </c>
    </row>
    <row r="353" spans="2:8" x14ac:dyDescent="0.3">
      <c r="B353" s="106" t="s">
        <v>272</v>
      </c>
      <c r="C353" s="106" t="s">
        <v>33</v>
      </c>
      <c r="D353" s="106">
        <v>2007</v>
      </c>
      <c r="E353" s="114">
        <v>0.25189422449696425</v>
      </c>
      <c r="F353" s="115">
        <v>324848.83737267304</v>
      </c>
      <c r="G353" s="115">
        <v>6567929</v>
      </c>
      <c r="H353" s="114">
        <v>4.945985825557387E-2</v>
      </c>
    </row>
    <row r="354" spans="2:8" x14ac:dyDescent="0.3">
      <c r="B354" s="106" t="s">
        <v>272</v>
      </c>
      <c r="C354" s="106" t="s">
        <v>33</v>
      </c>
      <c r="D354" s="106">
        <v>2008</v>
      </c>
      <c r="E354" s="114">
        <v>0.25029728953950875</v>
      </c>
      <c r="F354" s="115">
        <v>349404.50371099357</v>
      </c>
      <c r="G354" s="115">
        <v>6641293</v>
      </c>
      <c r="H354" s="114">
        <v>5.2610915330944377E-2</v>
      </c>
    </row>
    <row r="355" spans="2:8" x14ac:dyDescent="0.3">
      <c r="B355" s="106" t="s">
        <v>272</v>
      </c>
      <c r="C355" s="106" t="s">
        <v>33</v>
      </c>
      <c r="D355" s="106">
        <v>2009</v>
      </c>
      <c r="E355" s="114">
        <v>0.24938036224976168</v>
      </c>
      <c r="F355" s="115">
        <v>341193.98207816971</v>
      </c>
      <c r="G355" s="115">
        <v>6527069</v>
      </c>
      <c r="H355" s="114">
        <v>5.2273690086341924E-2</v>
      </c>
    </row>
    <row r="356" spans="2:8" x14ac:dyDescent="0.3">
      <c r="B356" s="106" t="s">
        <v>272</v>
      </c>
      <c r="C356" s="106" t="s">
        <v>33</v>
      </c>
      <c r="D356" s="106">
        <v>2010</v>
      </c>
      <c r="E356" s="114">
        <v>0.26148144169307624</v>
      </c>
      <c r="F356" s="115">
        <v>383988.6349035828</v>
      </c>
      <c r="G356" s="115">
        <v>6735067</v>
      </c>
      <c r="H356" s="114">
        <v>5.7013335562004476E-2</v>
      </c>
    </row>
    <row r="357" spans="2:8" x14ac:dyDescent="0.3">
      <c r="B357" s="106" t="s">
        <v>272</v>
      </c>
      <c r="C357" s="106" t="s">
        <v>33</v>
      </c>
      <c r="D357" s="106">
        <v>2011</v>
      </c>
      <c r="E357" s="114">
        <v>0.2616360313877244</v>
      </c>
      <c r="F357" s="115">
        <v>393043.51306030311</v>
      </c>
      <c r="G357" s="115">
        <v>6815590</v>
      </c>
      <c r="H357" s="114">
        <v>5.7668303559971053E-2</v>
      </c>
    </row>
    <row r="358" spans="2:8" x14ac:dyDescent="0.3">
      <c r="B358" s="106" t="s">
        <v>272</v>
      </c>
      <c r="C358" s="106" t="s">
        <v>33</v>
      </c>
      <c r="D358" s="106">
        <v>2012</v>
      </c>
      <c r="E358" s="114">
        <v>0.256392064834775</v>
      </c>
      <c r="F358" s="115">
        <v>390641.00111878186</v>
      </c>
      <c r="G358" s="115">
        <v>6794407</v>
      </c>
      <c r="H358" s="114">
        <v>5.7494495269238631E-2</v>
      </c>
    </row>
    <row r="359" spans="2:8" x14ac:dyDescent="0.3">
      <c r="B359" s="106" t="s">
        <v>272</v>
      </c>
      <c r="C359" s="106" t="s">
        <v>33</v>
      </c>
      <c r="D359" s="106">
        <v>2013</v>
      </c>
      <c r="E359" s="114">
        <v>0.25264023775407313</v>
      </c>
      <c r="F359" s="115">
        <v>389666.99726688955</v>
      </c>
      <c r="G359" s="115">
        <v>6973710</v>
      </c>
      <c r="H359" s="114">
        <v>5.5876570328690117E-2</v>
      </c>
    </row>
    <row r="360" spans="2:8" x14ac:dyDescent="0.3">
      <c r="B360" s="106" t="s">
        <v>272</v>
      </c>
      <c r="C360" s="106" t="s">
        <v>33</v>
      </c>
      <c r="D360" s="106">
        <v>2014</v>
      </c>
      <c r="E360" s="114">
        <v>0.25164291273629791</v>
      </c>
      <c r="F360" s="115">
        <v>408200.28610897105</v>
      </c>
      <c r="G360" s="115">
        <v>7173730</v>
      </c>
      <c r="H360" s="114">
        <v>5.6902097808109738E-2</v>
      </c>
    </row>
    <row r="361" spans="2:8" x14ac:dyDescent="0.3">
      <c r="B361" s="106" t="s">
        <v>272</v>
      </c>
      <c r="C361" s="106" t="s">
        <v>33</v>
      </c>
      <c r="D361" s="106">
        <v>2015</v>
      </c>
      <c r="E361" s="114">
        <v>0.2494079237167362</v>
      </c>
      <c r="F361" s="115">
        <v>411425.30622651777</v>
      </c>
      <c r="G361" s="115">
        <v>7258314</v>
      </c>
      <c r="H361" s="114">
        <v>5.6683316018915381E-2</v>
      </c>
    </row>
    <row r="362" spans="2:8" x14ac:dyDescent="0.3">
      <c r="B362" s="106" t="s">
        <v>272</v>
      </c>
      <c r="C362" s="106" t="s">
        <v>33</v>
      </c>
      <c r="D362" s="106">
        <v>2016</v>
      </c>
      <c r="E362" s="114">
        <v>0.24540818928152566</v>
      </c>
      <c r="F362" s="115">
        <v>411799.35896180716</v>
      </c>
      <c r="G362" s="115">
        <v>7348911</v>
      </c>
      <c r="H362" s="114">
        <v>5.6035426059970944E-2</v>
      </c>
    </row>
    <row r="363" spans="2:8" x14ac:dyDescent="0.3">
      <c r="B363" s="106" t="s">
        <v>272</v>
      </c>
      <c r="C363" s="106" t="s">
        <v>33</v>
      </c>
      <c r="D363" s="106">
        <v>2017</v>
      </c>
      <c r="E363" s="114">
        <v>0.24545526156862402</v>
      </c>
      <c r="F363" s="115">
        <v>416805.12511706474</v>
      </c>
      <c r="G363" s="115">
        <v>7408771</v>
      </c>
      <c r="H363" s="114">
        <v>5.6258335575099398E-2</v>
      </c>
    </row>
    <row r="364" spans="2:8" x14ac:dyDescent="0.3">
      <c r="B364" s="106" t="s">
        <v>272</v>
      </c>
      <c r="C364" s="106" t="s">
        <v>33</v>
      </c>
      <c r="D364" s="106">
        <v>2018</v>
      </c>
      <c r="E364" s="114">
        <v>0.24410190615835778</v>
      </c>
      <c r="F364" s="115">
        <v>417975.44981304987</v>
      </c>
      <c r="G364" s="115">
        <v>7552902</v>
      </c>
      <c r="H364" s="114">
        <v>5.5339715756016677E-2</v>
      </c>
    </row>
    <row r="365" spans="2:8" x14ac:dyDescent="0.3">
      <c r="B365" s="106" t="s">
        <v>272</v>
      </c>
      <c r="C365" s="106" t="s">
        <v>33</v>
      </c>
      <c r="D365" s="106">
        <v>2019</v>
      </c>
      <c r="E365" s="114">
        <v>0.24604233503138723</v>
      </c>
      <c r="F365" s="115">
        <v>421366.19795871299</v>
      </c>
      <c r="G365" s="115">
        <v>7460380</v>
      </c>
      <c r="H365" s="114">
        <v>5.6480527527915866E-2</v>
      </c>
    </row>
    <row r="366" spans="2:8" x14ac:dyDescent="0.3">
      <c r="B366" s="106" t="s">
        <v>272</v>
      </c>
      <c r="C366" s="106" t="s">
        <v>35</v>
      </c>
      <c r="D366" s="106">
        <v>1990</v>
      </c>
      <c r="E366" s="114">
        <v>0.13158256145758626</v>
      </c>
      <c r="F366" s="115">
        <v>160702.17705583447</v>
      </c>
      <c r="G366" s="115">
        <v>5574458</v>
      </c>
      <c r="H366" s="114">
        <v>2.882830529099591E-2</v>
      </c>
    </row>
    <row r="367" spans="2:8" x14ac:dyDescent="0.3">
      <c r="B367" s="106" t="s">
        <v>272</v>
      </c>
      <c r="C367" s="106" t="s">
        <v>35</v>
      </c>
      <c r="D367" s="106">
        <v>1991</v>
      </c>
      <c r="E367" s="114">
        <v>0.1295192033284768</v>
      </c>
      <c r="F367" s="115">
        <v>159620.37281643812</v>
      </c>
      <c r="G367" s="115">
        <v>5568548</v>
      </c>
      <c r="H367" s="114">
        <v>2.8664630854656925E-2</v>
      </c>
    </row>
    <row r="368" spans="2:8" x14ac:dyDescent="0.3">
      <c r="B368" s="106" t="s">
        <v>272</v>
      </c>
      <c r="C368" s="106" t="s">
        <v>35</v>
      </c>
      <c r="D368" s="106">
        <v>1992</v>
      </c>
      <c r="E368" s="114">
        <v>0.13276869503629818</v>
      </c>
      <c r="F368" s="115">
        <v>166432.9942749218</v>
      </c>
      <c r="G368" s="115">
        <v>5635507</v>
      </c>
      <c r="H368" s="114">
        <v>2.9532922996089225E-2</v>
      </c>
    </row>
    <row r="369" spans="2:8" x14ac:dyDescent="0.3">
      <c r="B369" s="106" t="s">
        <v>272</v>
      </c>
      <c r="C369" s="106" t="s">
        <v>35</v>
      </c>
      <c r="D369" s="106">
        <v>1993</v>
      </c>
      <c r="E369" s="114">
        <v>0.13975045612383027</v>
      </c>
      <c r="F369" s="115">
        <v>175621.4634512389</v>
      </c>
      <c r="G369" s="115">
        <v>5762251</v>
      </c>
      <c r="H369" s="114">
        <v>3.04779266733155E-2</v>
      </c>
    </row>
    <row r="370" spans="2:8" x14ac:dyDescent="0.3">
      <c r="B370" s="106" t="s">
        <v>272</v>
      </c>
      <c r="C370" s="106" t="s">
        <v>35</v>
      </c>
      <c r="D370" s="106">
        <v>1994</v>
      </c>
      <c r="E370" s="114">
        <v>0.12972630435438606</v>
      </c>
      <c r="F370" s="115">
        <v>163869.74875524305</v>
      </c>
      <c r="G370" s="115">
        <v>5763584</v>
      </c>
      <c r="H370" s="114">
        <v>2.8431918187579647E-2</v>
      </c>
    </row>
    <row r="371" spans="2:8" x14ac:dyDescent="0.3">
      <c r="B371" s="106" t="s">
        <v>272</v>
      </c>
      <c r="C371" s="106" t="s">
        <v>35</v>
      </c>
      <c r="D371" s="106">
        <v>1995</v>
      </c>
      <c r="E371" s="114">
        <v>0.12852922364694058</v>
      </c>
      <c r="F371" s="115">
        <v>163847.51195443608</v>
      </c>
      <c r="G371" s="115">
        <v>5837945</v>
      </c>
      <c r="H371" s="114">
        <v>2.8065956762942452E-2</v>
      </c>
    </row>
    <row r="372" spans="2:8" x14ac:dyDescent="0.3">
      <c r="B372" s="106" t="s">
        <v>272</v>
      </c>
      <c r="C372" s="106" t="s">
        <v>35</v>
      </c>
      <c r="D372" s="106">
        <v>1996</v>
      </c>
      <c r="E372" s="114">
        <v>0.12697643441582279</v>
      </c>
      <c r="F372" s="115">
        <v>166905.69793509124</v>
      </c>
      <c r="G372" s="115">
        <v>5974675</v>
      </c>
      <c r="H372" s="114">
        <v>2.7935527528290868E-2</v>
      </c>
    </row>
    <row r="373" spans="2:8" x14ac:dyDescent="0.3">
      <c r="B373" s="106" t="s">
        <v>272</v>
      </c>
      <c r="C373" s="106" t="s">
        <v>35</v>
      </c>
      <c r="D373" s="106">
        <v>1997</v>
      </c>
      <c r="E373" s="114">
        <v>0.12542224764216336</v>
      </c>
      <c r="F373" s="115">
        <v>166981.03482064183</v>
      </c>
      <c r="G373" s="115">
        <v>6116870</v>
      </c>
      <c r="H373" s="114">
        <v>2.7298444273074599E-2</v>
      </c>
    </row>
    <row r="374" spans="2:8" x14ac:dyDescent="0.3">
      <c r="B374" s="106" t="s">
        <v>272</v>
      </c>
      <c r="C374" s="106" t="s">
        <v>35</v>
      </c>
      <c r="D374" s="106">
        <v>1998</v>
      </c>
      <c r="E374" s="114">
        <v>0.1224617501695352</v>
      </c>
      <c r="F374" s="115">
        <v>165204.81975470841</v>
      </c>
      <c r="G374" s="115">
        <v>6216008</v>
      </c>
      <c r="H374" s="114">
        <v>2.6577317750348523E-2</v>
      </c>
    </row>
    <row r="375" spans="2:8" x14ac:dyDescent="0.3">
      <c r="B375" s="106" t="s">
        <v>272</v>
      </c>
      <c r="C375" s="106" t="s">
        <v>35</v>
      </c>
      <c r="D375" s="106">
        <v>1999</v>
      </c>
      <c r="E375" s="114">
        <v>0.11964416223527348</v>
      </c>
      <c r="F375" s="115">
        <v>158012.96826666556</v>
      </c>
      <c r="G375" s="115">
        <v>6201141</v>
      </c>
      <c r="H375" s="114">
        <v>2.5481273247401657E-2</v>
      </c>
    </row>
    <row r="376" spans="2:8" x14ac:dyDescent="0.3">
      <c r="B376" s="106" t="s">
        <v>272</v>
      </c>
      <c r="C376" s="106" t="s">
        <v>35</v>
      </c>
      <c r="D376" s="106">
        <v>2000</v>
      </c>
      <c r="E376" s="114">
        <v>0.11963295614416075</v>
      </c>
      <c r="F376" s="115">
        <v>157734.37781468994</v>
      </c>
      <c r="G376" s="115">
        <v>6310904</v>
      </c>
      <c r="H376" s="114">
        <v>2.4993943469064011E-2</v>
      </c>
    </row>
    <row r="377" spans="2:8" x14ac:dyDescent="0.3">
      <c r="B377" s="106" t="s">
        <v>272</v>
      </c>
      <c r="C377" s="106" t="s">
        <v>35</v>
      </c>
      <c r="D377" s="106">
        <v>2001</v>
      </c>
      <c r="E377" s="114">
        <v>0.11904172783706954</v>
      </c>
      <c r="F377" s="115">
        <v>154604.13456938785</v>
      </c>
      <c r="G377" s="115">
        <v>6309000</v>
      </c>
      <c r="H377" s="114">
        <v>2.4505331204531283E-2</v>
      </c>
    </row>
    <row r="378" spans="2:8" x14ac:dyDescent="0.3">
      <c r="B378" s="106" t="s">
        <v>272</v>
      </c>
      <c r="C378" s="106" t="s">
        <v>35</v>
      </c>
      <c r="D378" s="106">
        <v>2002</v>
      </c>
      <c r="E378" s="114">
        <v>0.12059188614343527</v>
      </c>
      <c r="F378" s="115">
        <v>156017.80276013381</v>
      </c>
      <c r="G378" s="115">
        <v>6304620</v>
      </c>
      <c r="H378" s="114">
        <v>2.4746583102571419E-2</v>
      </c>
    </row>
    <row r="379" spans="2:8" x14ac:dyDescent="0.3">
      <c r="B379" s="106" t="s">
        <v>272</v>
      </c>
      <c r="C379" s="106" t="s">
        <v>35</v>
      </c>
      <c r="D379" s="106">
        <v>2003</v>
      </c>
      <c r="E379" s="114">
        <v>0.12306730331969076</v>
      </c>
      <c r="F379" s="115">
        <v>158477.21236925875</v>
      </c>
      <c r="G379" s="115">
        <v>6382794</v>
      </c>
      <c r="H379" s="114">
        <v>2.4828815150427657E-2</v>
      </c>
    </row>
    <row r="380" spans="2:8" x14ac:dyDescent="0.3">
      <c r="B380" s="106" t="s">
        <v>272</v>
      </c>
      <c r="C380" s="106" t="s">
        <v>35</v>
      </c>
      <c r="D380" s="106">
        <v>2004</v>
      </c>
      <c r="E380" s="114">
        <v>0.1228156262320563</v>
      </c>
      <c r="F380" s="115">
        <v>159506.30330637819</v>
      </c>
      <c r="G380" s="115">
        <v>6519753</v>
      </c>
      <c r="H380" s="114">
        <v>2.4465083770256048E-2</v>
      </c>
    </row>
    <row r="381" spans="2:8" x14ac:dyDescent="0.3">
      <c r="B381" s="106" t="s">
        <v>272</v>
      </c>
      <c r="C381" s="106" t="s">
        <v>35</v>
      </c>
      <c r="D381" s="106">
        <v>2005</v>
      </c>
      <c r="E381" s="114">
        <v>0.12132042573662932</v>
      </c>
      <c r="F381" s="115">
        <v>158647.68772514674</v>
      </c>
      <c r="G381" s="115">
        <v>6497015</v>
      </c>
      <c r="H381" s="114">
        <v>2.4418550322747715E-2</v>
      </c>
    </row>
    <row r="382" spans="2:8" x14ac:dyDescent="0.3">
      <c r="B382" s="106" t="s">
        <v>272</v>
      </c>
      <c r="C382" s="106" t="s">
        <v>35</v>
      </c>
      <c r="D382" s="106">
        <v>2006</v>
      </c>
      <c r="E382" s="114">
        <v>0.12086059442199049</v>
      </c>
      <c r="F382" s="115">
        <v>158832.57597749145</v>
      </c>
      <c r="G382" s="115">
        <v>6560912</v>
      </c>
      <c r="H382" s="114">
        <v>2.4208917293432903E-2</v>
      </c>
    </row>
    <row r="383" spans="2:8" x14ac:dyDescent="0.3">
      <c r="B383" s="106" t="s">
        <v>272</v>
      </c>
      <c r="C383" s="106" t="s">
        <v>35</v>
      </c>
      <c r="D383" s="106">
        <v>2007</v>
      </c>
      <c r="E383" s="114">
        <v>0.12070628508984674</v>
      </c>
      <c r="F383" s="115">
        <v>155665.72220270851</v>
      </c>
      <c r="G383" s="115">
        <v>6567929</v>
      </c>
      <c r="H383" s="114">
        <v>2.3700883825435462E-2</v>
      </c>
    </row>
    <row r="384" spans="2:8" x14ac:dyDescent="0.3">
      <c r="B384" s="106" t="s">
        <v>272</v>
      </c>
      <c r="C384" s="106" t="s">
        <v>35</v>
      </c>
      <c r="D384" s="106">
        <v>2008</v>
      </c>
      <c r="E384" s="114">
        <v>0.11836907642049727</v>
      </c>
      <c r="F384" s="115">
        <v>165238.25918180452</v>
      </c>
      <c r="G384" s="115">
        <v>6641293</v>
      </c>
      <c r="H384" s="114">
        <v>2.4880435057119829E-2</v>
      </c>
    </row>
    <row r="385" spans="2:8" x14ac:dyDescent="0.3">
      <c r="B385" s="106" t="s">
        <v>272</v>
      </c>
      <c r="C385" s="106" t="s">
        <v>35</v>
      </c>
      <c r="D385" s="106">
        <v>2009</v>
      </c>
      <c r="E385" s="114">
        <v>0.11752689636388397</v>
      </c>
      <c r="F385" s="115">
        <v>160796.42121748603</v>
      </c>
      <c r="G385" s="115">
        <v>6527069</v>
      </c>
      <c r="H385" s="114">
        <v>2.4635318121730601E-2</v>
      </c>
    </row>
    <row r="386" spans="2:8" x14ac:dyDescent="0.3">
      <c r="B386" s="106" t="s">
        <v>272</v>
      </c>
      <c r="C386" s="106" t="s">
        <v>35</v>
      </c>
      <c r="D386" s="106">
        <v>2010</v>
      </c>
      <c r="E386" s="114">
        <v>0.11588870387280442</v>
      </c>
      <c r="F386" s="115">
        <v>170183.95230165977</v>
      </c>
      <c r="G386" s="115">
        <v>6735067</v>
      </c>
      <c r="H386" s="114">
        <v>2.5268338429544911E-2</v>
      </c>
    </row>
    <row r="387" spans="2:8" x14ac:dyDescent="0.3">
      <c r="B387" s="106" t="s">
        <v>272</v>
      </c>
      <c r="C387" s="106" t="s">
        <v>35</v>
      </c>
      <c r="D387" s="106">
        <v>2011</v>
      </c>
      <c r="E387" s="114">
        <v>0.11595721810168763</v>
      </c>
      <c r="F387" s="115">
        <v>174197.07876491453</v>
      </c>
      <c r="G387" s="115">
        <v>6815590</v>
      </c>
      <c r="H387" s="114">
        <v>2.5558620569153152E-2</v>
      </c>
    </row>
    <row r="388" spans="2:8" x14ac:dyDescent="0.3">
      <c r="B388" s="106" t="s">
        <v>272</v>
      </c>
      <c r="C388" s="106" t="s">
        <v>35</v>
      </c>
      <c r="D388" s="106">
        <v>2012</v>
      </c>
      <c r="E388" s="114">
        <v>9.9189565312303871E-2</v>
      </c>
      <c r="F388" s="115">
        <v>151126.01522634868</v>
      </c>
      <c r="G388" s="115">
        <v>6794407</v>
      </c>
      <c r="H388" s="114">
        <v>2.2242708631724398E-2</v>
      </c>
    </row>
    <row r="389" spans="2:8" x14ac:dyDescent="0.3">
      <c r="B389" s="106" t="s">
        <v>272</v>
      </c>
      <c r="C389" s="106" t="s">
        <v>35</v>
      </c>
      <c r="D389" s="106">
        <v>2013</v>
      </c>
      <c r="E389" s="114">
        <v>0.11306586000106141</v>
      </c>
      <c r="F389" s="115">
        <v>174390.40808257708</v>
      </c>
      <c r="G389" s="115">
        <v>6973710</v>
      </c>
      <c r="H389" s="114">
        <v>2.5006833963926958E-2</v>
      </c>
    </row>
    <row r="390" spans="2:8" x14ac:dyDescent="0.3">
      <c r="B390" s="106" t="s">
        <v>272</v>
      </c>
      <c r="C390" s="106" t="s">
        <v>35</v>
      </c>
      <c r="D390" s="106">
        <v>2014</v>
      </c>
      <c r="E390" s="114">
        <v>0.11565685665873483</v>
      </c>
      <c r="F390" s="115">
        <v>187611.72911725679</v>
      </c>
      <c r="G390" s="115">
        <v>7173730</v>
      </c>
      <c r="H390" s="114">
        <v>2.6152605285849454E-2</v>
      </c>
    </row>
    <row r="391" spans="2:8" x14ac:dyDescent="0.3">
      <c r="B391" s="106" t="s">
        <v>272</v>
      </c>
      <c r="C391" s="106" t="s">
        <v>35</v>
      </c>
      <c r="D391" s="106">
        <v>2015</v>
      </c>
      <c r="E391" s="114">
        <v>0.11416578135931386</v>
      </c>
      <c r="F391" s="115">
        <v>188328.78625657503</v>
      </c>
      <c r="G391" s="115">
        <v>7258314</v>
      </c>
      <c r="H391" s="114">
        <v>2.5946629789862358E-2</v>
      </c>
    </row>
    <row r="392" spans="2:8" x14ac:dyDescent="0.3">
      <c r="B392" s="106" t="s">
        <v>272</v>
      </c>
      <c r="C392" s="106" t="s">
        <v>35</v>
      </c>
      <c r="D392" s="106">
        <v>2016</v>
      </c>
      <c r="E392" s="114">
        <v>0.11233491407883331</v>
      </c>
      <c r="F392" s="115">
        <v>188500.00785273573</v>
      </c>
      <c r="G392" s="115">
        <v>7348911</v>
      </c>
      <c r="H392" s="114">
        <v>2.5650059968441E-2</v>
      </c>
    </row>
    <row r="393" spans="2:8" x14ac:dyDescent="0.3">
      <c r="B393" s="106" t="s">
        <v>272</v>
      </c>
      <c r="C393" s="106" t="s">
        <v>35</v>
      </c>
      <c r="D393" s="106">
        <v>2017</v>
      </c>
      <c r="E393" s="114">
        <v>0.11045661820696175</v>
      </c>
      <c r="F393" s="115">
        <v>187565.27881105966</v>
      </c>
      <c r="G393" s="115">
        <v>7408771</v>
      </c>
      <c r="H393" s="114">
        <v>2.5316652223568478E-2</v>
      </c>
    </row>
    <row r="394" spans="2:8" x14ac:dyDescent="0.3">
      <c r="B394" s="106" t="s">
        <v>272</v>
      </c>
      <c r="C394" s="106" t="s">
        <v>35</v>
      </c>
      <c r="D394" s="106">
        <v>2018</v>
      </c>
      <c r="E394" s="114">
        <v>0.108088954056696</v>
      </c>
      <c r="F394" s="115">
        <v>185080.60794232649</v>
      </c>
      <c r="G394" s="115">
        <v>7552902</v>
      </c>
      <c r="H394" s="114">
        <v>2.4504568964661064E-2</v>
      </c>
    </row>
    <row r="395" spans="2:8" x14ac:dyDescent="0.3">
      <c r="B395" s="106" t="s">
        <v>272</v>
      </c>
      <c r="C395" s="106" t="s">
        <v>35</v>
      </c>
      <c r="D395" s="106">
        <v>2019</v>
      </c>
      <c r="E395" s="114">
        <v>0.11079409275262224</v>
      </c>
      <c r="F395" s="115">
        <v>189743.30418991478</v>
      </c>
      <c r="G395" s="115">
        <v>7460380</v>
      </c>
      <c r="H395" s="114">
        <v>2.5433463736420234E-2</v>
      </c>
    </row>
    <row r="396" spans="2:8" x14ac:dyDescent="0.3">
      <c r="B396" s="106" t="s">
        <v>272</v>
      </c>
      <c r="C396" s="106" t="s">
        <v>39</v>
      </c>
      <c r="D396" s="106">
        <v>1990</v>
      </c>
      <c r="E396" s="114">
        <v>0.10733523568278577</v>
      </c>
      <c r="F396" s="115">
        <v>131088.84534509332</v>
      </c>
      <c r="G396" s="115">
        <v>5574458</v>
      </c>
      <c r="H396" s="114">
        <v>2.3515980449595873E-2</v>
      </c>
    </row>
    <row r="397" spans="2:8" x14ac:dyDescent="0.3">
      <c r="B397" s="106" t="s">
        <v>272</v>
      </c>
      <c r="C397" s="106" t="s">
        <v>39</v>
      </c>
      <c r="D397" s="106">
        <v>1991</v>
      </c>
      <c r="E397" s="114">
        <v>0.10565210207729396</v>
      </c>
      <c r="F397" s="115">
        <v>130206.39016477161</v>
      </c>
      <c r="G397" s="115">
        <v>5568548</v>
      </c>
      <c r="H397" s="114">
        <v>2.3382467056900939E-2</v>
      </c>
    </row>
    <row r="398" spans="2:8" x14ac:dyDescent="0.3">
      <c r="B398" s="106" t="s">
        <v>272</v>
      </c>
      <c r="C398" s="106" t="s">
        <v>39</v>
      </c>
      <c r="D398" s="106">
        <v>1992</v>
      </c>
      <c r="E398" s="114">
        <v>0.1043793897184678</v>
      </c>
      <c r="F398" s="115">
        <v>130845.41025792362</v>
      </c>
      <c r="G398" s="115">
        <v>5635507</v>
      </c>
      <c r="H398" s="114">
        <v>2.3218037038712509E-2</v>
      </c>
    </row>
    <row r="399" spans="2:8" x14ac:dyDescent="0.3">
      <c r="B399" s="106" t="s">
        <v>272</v>
      </c>
      <c r="C399" s="106" t="s">
        <v>39</v>
      </c>
      <c r="D399" s="106">
        <v>1993</v>
      </c>
      <c r="E399" s="114">
        <v>9.6315696545229826E-2</v>
      </c>
      <c r="F399" s="115">
        <v>121037.91321876287</v>
      </c>
      <c r="G399" s="115">
        <v>5762251</v>
      </c>
      <c r="H399" s="114">
        <v>2.1005317751476439E-2</v>
      </c>
    </row>
    <row r="400" spans="2:8" x14ac:dyDescent="0.3">
      <c r="B400" s="106" t="s">
        <v>272</v>
      </c>
      <c r="C400" s="106" t="s">
        <v>39</v>
      </c>
      <c r="D400" s="106">
        <v>1994</v>
      </c>
      <c r="E400" s="114">
        <v>8.2470804791936997E-2</v>
      </c>
      <c r="F400" s="115">
        <v>104176.79072995565</v>
      </c>
      <c r="G400" s="115">
        <v>5763584</v>
      </c>
      <c r="H400" s="114">
        <v>1.8075001722878622E-2</v>
      </c>
    </row>
    <row r="401" spans="2:8" x14ac:dyDescent="0.3">
      <c r="B401" s="106" t="s">
        <v>272</v>
      </c>
      <c r="C401" s="106" t="s">
        <v>39</v>
      </c>
      <c r="D401" s="106">
        <v>1995</v>
      </c>
      <c r="E401" s="114">
        <v>8.55121081722367E-2</v>
      </c>
      <c r="F401" s="115">
        <v>109009.80935266928</v>
      </c>
      <c r="G401" s="115">
        <v>5837945</v>
      </c>
      <c r="H401" s="114">
        <v>1.8672633838220348E-2</v>
      </c>
    </row>
    <row r="402" spans="2:8" x14ac:dyDescent="0.3">
      <c r="B402" s="106" t="s">
        <v>272</v>
      </c>
      <c r="C402" s="106" t="s">
        <v>39</v>
      </c>
      <c r="D402" s="106">
        <v>1996</v>
      </c>
      <c r="E402" s="114">
        <v>8.4034284072590296E-2</v>
      </c>
      <c r="F402" s="115">
        <v>110459.87311062518</v>
      </c>
      <c r="G402" s="115">
        <v>5974675</v>
      </c>
      <c r="H402" s="114">
        <v>1.8488013676162332E-2</v>
      </c>
    </row>
    <row r="403" spans="2:8" x14ac:dyDescent="0.3">
      <c r="B403" s="106" t="s">
        <v>272</v>
      </c>
      <c r="C403" s="106" t="s">
        <v>39</v>
      </c>
      <c r="D403" s="106">
        <v>1997</v>
      </c>
      <c r="E403" s="114">
        <v>8.2555129900576743E-2</v>
      </c>
      <c r="F403" s="115">
        <v>109909.85474826275</v>
      </c>
      <c r="G403" s="115">
        <v>6116870</v>
      </c>
      <c r="H403" s="114">
        <v>1.7968316270946211E-2</v>
      </c>
    </row>
    <row r="404" spans="2:8" x14ac:dyDescent="0.3">
      <c r="B404" s="106" t="s">
        <v>272</v>
      </c>
      <c r="C404" s="106" t="s">
        <v>39</v>
      </c>
      <c r="D404" s="106">
        <v>1998</v>
      </c>
      <c r="E404" s="114">
        <v>8.0782282828597438E-2</v>
      </c>
      <c r="F404" s="115">
        <v>108977.88456882846</v>
      </c>
      <c r="G404" s="115">
        <v>6216008</v>
      </c>
      <c r="H404" s="114">
        <v>1.7531812148380191E-2</v>
      </c>
    </row>
    <row r="405" spans="2:8" x14ac:dyDescent="0.3">
      <c r="B405" s="106" t="s">
        <v>272</v>
      </c>
      <c r="C405" s="106" t="s">
        <v>39</v>
      </c>
      <c r="D405" s="106">
        <v>1999</v>
      </c>
      <c r="E405" s="114">
        <v>7.9095014872625935E-2</v>
      </c>
      <c r="F405" s="115">
        <v>104460.07428714322</v>
      </c>
      <c r="G405" s="115">
        <v>6201141</v>
      </c>
      <c r="H405" s="114">
        <v>1.6845299000158714E-2</v>
      </c>
    </row>
    <row r="406" spans="2:8" x14ac:dyDescent="0.3">
      <c r="B406" s="106" t="s">
        <v>272</v>
      </c>
      <c r="C406" s="106" t="s">
        <v>39</v>
      </c>
      <c r="D406" s="106">
        <v>2000</v>
      </c>
      <c r="E406" s="114">
        <v>8.1339358634736542E-2</v>
      </c>
      <c r="F406" s="115">
        <v>107244.80560887925</v>
      </c>
      <c r="G406" s="115">
        <v>6310904</v>
      </c>
      <c r="H406" s="114">
        <v>1.6993572649636132E-2</v>
      </c>
    </row>
    <row r="407" spans="2:8" x14ac:dyDescent="0.3">
      <c r="B407" s="106" t="s">
        <v>272</v>
      </c>
      <c r="C407" s="106" t="s">
        <v>39</v>
      </c>
      <c r="D407" s="106">
        <v>2001</v>
      </c>
      <c r="E407" s="114">
        <v>8.0937378002848198E-2</v>
      </c>
      <c r="F407" s="115">
        <v>105116.52937004107</v>
      </c>
      <c r="G407" s="115">
        <v>6309000</v>
      </c>
      <c r="H407" s="114">
        <v>1.6661361447145518E-2</v>
      </c>
    </row>
    <row r="408" spans="2:8" x14ac:dyDescent="0.3">
      <c r="B408" s="106" t="s">
        <v>272</v>
      </c>
      <c r="C408" s="106" t="s">
        <v>39</v>
      </c>
      <c r="D408" s="106">
        <v>2002</v>
      </c>
      <c r="E408" s="114">
        <v>8.360666101676506E-2</v>
      </c>
      <c r="F408" s="115">
        <v>108167.53900367708</v>
      </c>
      <c r="G408" s="115">
        <v>6304620</v>
      </c>
      <c r="H408" s="114">
        <v>1.7156868931621109E-2</v>
      </c>
    </row>
    <row r="409" spans="2:8" x14ac:dyDescent="0.3">
      <c r="B409" s="106" t="s">
        <v>272</v>
      </c>
      <c r="C409" s="106" t="s">
        <v>39</v>
      </c>
      <c r="D409" s="106">
        <v>2003</v>
      </c>
      <c r="E409" s="114">
        <v>8.4185993633469763E-2</v>
      </c>
      <c r="F409" s="115">
        <v>108408.66120964075</v>
      </c>
      <c r="G409" s="115">
        <v>6382794</v>
      </c>
      <c r="H409" s="114">
        <v>1.6984515121377997E-2</v>
      </c>
    </row>
    <row r="410" spans="2:8" x14ac:dyDescent="0.3">
      <c r="B410" s="106" t="s">
        <v>272</v>
      </c>
      <c r="C410" s="106" t="s">
        <v>39</v>
      </c>
      <c r="D410" s="106">
        <v>2004</v>
      </c>
      <c r="E410" s="114">
        <v>8.4013830230796935E-2</v>
      </c>
      <c r="F410" s="115">
        <v>109112.6259569266</v>
      </c>
      <c r="G410" s="115">
        <v>6519753</v>
      </c>
      <c r="H410" s="114">
        <v>1.6735699336604716E-2</v>
      </c>
    </row>
    <row r="411" spans="2:8" x14ac:dyDescent="0.3">
      <c r="B411" s="106" t="s">
        <v>272</v>
      </c>
      <c r="C411" s="106" t="s">
        <v>39</v>
      </c>
      <c r="D411" s="106">
        <v>2005</v>
      </c>
      <c r="E411" s="114">
        <v>8.2991016404594928E-2</v>
      </c>
      <c r="F411" s="115">
        <v>108525.27737687867</v>
      </c>
      <c r="G411" s="115">
        <v>6497015</v>
      </c>
      <c r="H411" s="114">
        <v>1.6703867449417719E-2</v>
      </c>
    </row>
    <row r="412" spans="2:8" x14ac:dyDescent="0.3">
      <c r="B412" s="106" t="s">
        <v>272</v>
      </c>
      <c r="C412" s="106" t="s">
        <v>39</v>
      </c>
      <c r="D412" s="106">
        <v>2006</v>
      </c>
      <c r="E412" s="114">
        <v>8.3513833374271484E-2</v>
      </c>
      <c r="F412" s="115">
        <v>109752.2095438001</v>
      </c>
      <c r="G412" s="115">
        <v>6560912</v>
      </c>
      <c r="H412" s="114">
        <v>1.6728194120543011E-2</v>
      </c>
    </row>
    <row r="413" spans="2:8" x14ac:dyDescent="0.3">
      <c r="B413" s="106" t="s">
        <v>272</v>
      </c>
      <c r="C413" s="106" t="s">
        <v>39</v>
      </c>
      <c r="D413" s="106">
        <v>2007</v>
      </c>
      <c r="E413" s="114">
        <v>8.3825357797960534E-2</v>
      </c>
      <c r="F413" s="115">
        <v>108103.19322483706</v>
      </c>
      <c r="G413" s="115">
        <v>6567929</v>
      </c>
      <c r="H413" s="114">
        <v>1.6459251192398251E-2</v>
      </c>
    </row>
    <row r="414" spans="2:8" x14ac:dyDescent="0.3">
      <c r="B414" s="106" t="s">
        <v>272</v>
      </c>
      <c r="C414" s="106" t="s">
        <v>39</v>
      </c>
      <c r="D414" s="106">
        <v>2008</v>
      </c>
      <c r="E414" s="114">
        <v>8.362378863055453E-2</v>
      </c>
      <c r="F414" s="115">
        <v>116735.29672913165</v>
      </c>
      <c r="G414" s="115">
        <v>6641293</v>
      </c>
      <c r="H414" s="114">
        <v>1.7577194189313985E-2</v>
      </c>
    </row>
    <row r="415" spans="2:8" x14ac:dyDescent="0.3">
      <c r="B415" s="106" t="s">
        <v>272</v>
      </c>
      <c r="C415" s="106" t="s">
        <v>39</v>
      </c>
      <c r="D415" s="106">
        <v>2009</v>
      </c>
      <c r="E415" s="114">
        <v>9.0208361705025192E-2</v>
      </c>
      <c r="F415" s="115">
        <v>123420.1036088792</v>
      </c>
      <c r="G415" s="115">
        <v>6527069</v>
      </c>
      <c r="H415" s="114">
        <v>1.8908962600039804E-2</v>
      </c>
    </row>
    <row r="416" spans="2:8" x14ac:dyDescent="0.3">
      <c r="B416" s="106" t="s">
        <v>272</v>
      </c>
      <c r="C416" s="106" t="s">
        <v>39</v>
      </c>
      <c r="D416" s="106">
        <v>2010</v>
      </c>
      <c r="E416" s="114">
        <v>8.895095880109577E-2</v>
      </c>
      <c r="F416" s="115">
        <v>130625.55041091474</v>
      </c>
      <c r="G416" s="115">
        <v>6735067</v>
      </c>
      <c r="H416" s="114">
        <v>1.9394840528077113E-2</v>
      </c>
    </row>
    <row r="417" spans="2:8" x14ac:dyDescent="0.3">
      <c r="B417" s="106" t="s">
        <v>272</v>
      </c>
      <c r="C417" s="106" t="s">
        <v>39</v>
      </c>
      <c r="D417" s="106">
        <v>2011</v>
      </c>
      <c r="E417" s="114">
        <v>9.1153391379125009E-2</v>
      </c>
      <c r="F417" s="115">
        <v>136935.45565946467</v>
      </c>
      <c r="G417" s="115">
        <v>6815590</v>
      </c>
      <c r="H417" s="114">
        <v>2.0091504280548664E-2</v>
      </c>
    </row>
    <row r="418" spans="2:8" x14ac:dyDescent="0.3">
      <c r="B418" s="106" t="s">
        <v>272</v>
      </c>
      <c r="C418" s="106" t="s">
        <v>39</v>
      </c>
      <c r="D418" s="106">
        <v>2012</v>
      </c>
      <c r="E418" s="114">
        <v>9.2558736049335552E-2</v>
      </c>
      <c r="F418" s="115">
        <v>141023.23071465603</v>
      </c>
      <c r="G418" s="115">
        <v>6794407</v>
      </c>
      <c r="H418" s="114">
        <v>2.0755782029933743E-2</v>
      </c>
    </row>
    <row r="419" spans="2:8" x14ac:dyDescent="0.3">
      <c r="B419" s="106" t="s">
        <v>272</v>
      </c>
      <c r="C419" s="106" t="s">
        <v>39</v>
      </c>
      <c r="D419" s="106">
        <v>2013</v>
      </c>
      <c r="E419" s="114">
        <v>9.013957437775301E-2</v>
      </c>
      <c r="F419" s="115">
        <v>139029.38658918432</v>
      </c>
      <c r="G419" s="115">
        <v>6973710</v>
      </c>
      <c r="H419" s="114">
        <v>1.9936215671311871E-2</v>
      </c>
    </row>
    <row r="420" spans="2:8" x14ac:dyDescent="0.3">
      <c r="B420" s="106" t="s">
        <v>272</v>
      </c>
      <c r="C420" s="106" t="s">
        <v>39</v>
      </c>
      <c r="D420" s="106">
        <v>2014</v>
      </c>
      <c r="E420" s="114">
        <v>8.8987005009784639E-2</v>
      </c>
      <c r="F420" s="115">
        <v>144349.46929357707</v>
      </c>
      <c r="G420" s="115">
        <v>7173730</v>
      </c>
      <c r="H420" s="114">
        <v>2.0121954588976317E-2</v>
      </c>
    </row>
    <row r="421" spans="2:8" x14ac:dyDescent="0.3">
      <c r="B421" s="106" t="s">
        <v>272</v>
      </c>
      <c r="C421" s="106" t="s">
        <v>39</v>
      </c>
      <c r="D421" s="106">
        <v>2015</v>
      </c>
      <c r="E421" s="114">
        <v>8.7839763687715386E-2</v>
      </c>
      <c r="F421" s="115">
        <v>144901.17689736481</v>
      </c>
      <c r="G421" s="115">
        <v>7258314</v>
      </c>
      <c r="H421" s="114">
        <v>1.996347593909065E-2</v>
      </c>
    </row>
    <row r="422" spans="2:8" x14ac:dyDescent="0.3">
      <c r="B422" s="106" t="s">
        <v>272</v>
      </c>
      <c r="C422" s="106" t="s">
        <v>39</v>
      </c>
      <c r="D422" s="106">
        <v>2016</v>
      </c>
      <c r="E422" s="114">
        <v>8.6431084595380139E-2</v>
      </c>
      <c r="F422" s="115">
        <v>145032.91571057058</v>
      </c>
      <c r="G422" s="115">
        <v>7348911</v>
      </c>
      <c r="H422" s="114">
        <v>1.9735293529962547E-2</v>
      </c>
    </row>
    <row r="423" spans="2:8" x14ac:dyDescent="0.3">
      <c r="B423" s="106" t="s">
        <v>272</v>
      </c>
      <c r="C423" s="106" t="s">
        <v>39</v>
      </c>
      <c r="D423" s="106">
        <v>2017</v>
      </c>
      <c r="E423" s="114">
        <v>9.0275841459617812E-2</v>
      </c>
      <c r="F423" s="115">
        <v>153296.5036241624</v>
      </c>
      <c r="G423" s="115">
        <v>7408771</v>
      </c>
      <c r="H423" s="114">
        <v>2.0691219046203805E-2</v>
      </c>
    </row>
    <row r="424" spans="2:8" x14ac:dyDescent="0.3">
      <c r="B424" s="106" t="s">
        <v>272</v>
      </c>
      <c r="C424" s="106" t="s">
        <v>39</v>
      </c>
      <c r="D424" s="106">
        <v>2018</v>
      </c>
      <c r="E424" s="114">
        <v>9.5288367546432065E-2</v>
      </c>
      <c r="F424" s="115">
        <v>163162.17646138807</v>
      </c>
      <c r="G424" s="115">
        <v>7552902</v>
      </c>
      <c r="H424" s="114">
        <v>2.1602580896904006E-2</v>
      </c>
    </row>
    <row r="425" spans="2:8" x14ac:dyDescent="0.3">
      <c r="B425" s="106" t="s">
        <v>272</v>
      </c>
      <c r="C425" s="106" t="s">
        <v>39</v>
      </c>
      <c r="D425" s="106">
        <v>2019</v>
      </c>
      <c r="E425" s="114">
        <v>9.5081761355609681E-2</v>
      </c>
      <c r="F425" s="115">
        <v>162834.74253534462</v>
      </c>
      <c r="G425" s="115">
        <v>7460380</v>
      </c>
      <c r="H425" s="114">
        <v>2.1826601665779037E-2</v>
      </c>
    </row>
    <row r="426" spans="2:8" x14ac:dyDescent="0.3">
      <c r="B426" s="106" t="s">
        <v>272</v>
      </c>
      <c r="C426" s="106" t="s">
        <v>41</v>
      </c>
      <c r="D426" s="106">
        <v>1990</v>
      </c>
      <c r="E426" s="114">
        <v>6.6806036653289186E-2</v>
      </c>
      <c r="F426" s="115">
        <v>81590.412982772046</v>
      </c>
      <c r="G426" s="115">
        <v>5574458</v>
      </c>
      <c r="H426" s="114">
        <v>1.4636474610226151E-2</v>
      </c>
    </row>
    <row r="427" spans="2:8" x14ac:dyDescent="0.3">
      <c r="B427" s="106" t="s">
        <v>272</v>
      </c>
      <c r="C427" s="106" t="s">
        <v>41</v>
      </c>
      <c r="D427" s="106">
        <v>1991</v>
      </c>
      <c r="E427" s="114">
        <v>6.5758445108671168E-2</v>
      </c>
      <c r="F427" s="115">
        <v>81041.168061042103</v>
      </c>
      <c r="G427" s="115">
        <v>5568548</v>
      </c>
      <c r="H427" s="114">
        <v>1.4553375145736753E-2</v>
      </c>
    </row>
    <row r="428" spans="2:8" x14ac:dyDescent="0.3">
      <c r="B428" s="106" t="s">
        <v>272</v>
      </c>
      <c r="C428" s="106" t="s">
        <v>41</v>
      </c>
      <c r="D428" s="106">
        <v>1992</v>
      </c>
      <c r="E428" s="114">
        <v>6.459894941863896E-2</v>
      </c>
      <c r="F428" s="115">
        <v>80978.400637431376</v>
      </c>
      <c r="G428" s="115">
        <v>5635507</v>
      </c>
      <c r="H428" s="114">
        <v>1.4369319501764682E-2</v>
      </c>
    </row>
    <row r="429" spans="2:8" x14ac:dyDescent="0.3">
      <c r="B429" s="106" t="s">
        <v>272</v>
      </c>
      <c r="C429" s="106" t="s">
        <v>41</v>
      </c>
      <c r="D429" s="106">
        <v>1993</v>
      </c>
      <c r="E429" s="114">
        <v>6.4416455770702138E-2</v>
      </c>
      <c r="F429" s="115">
        <v>80950.807221470197</v>
      </c>
      <c r="G429" s="115">
        <v>5762251</v>
      </c>
      <c r="H429" s="114">
        <v>1.4048469464705754E-2</v>
      </c>
    </row>
    <row r="430" spans="2:8" x14ac:dyDescent="0.3">
      <c r="B430" s="106" t="s">
        <v>272</v>
      </c>
      <c r="C430" s="106" t="s">
        <v>41</v>
      </c>
      <c r="D430" s="106">
        <v>1994</v>
      </c>
      <c r="E430" s="114">
        <v>6.6055101240230549E-2</v>
      </c>
      <c r="F430" s="115">
        <v>83440.539666254263</v>
      </c>
      <c r="G430" s="115">
        <v>5763584</v>
      </c>
      <c r="H430" s="114">
        <v>1.4477196769623599E-2</v>
      </c>
    </row>
    <row r="431" spans="2:8" x14ac:dyDescent="0.3">
      <c r="B431" s="106" t="s">
        <v>272</v>
      </c>
      <c r="C431" s="106" t="s">
        <v>41</v>
      </c>
      <c r="D431" s="106">
        <v>1995</v>
      </c>
      <c r="E431" s="114">
        <v>6.3495931068190681E-2</v>
      </c>
      <c r="F431" s="115">
        <v>80943.850974556655</v>
      </c>
      <c r="G431" s="115">
        <v>5837945</v>
      </c>
      <c r="H431" s="114">
        <v>1.3865127364947195E-2</v>
      </c>
    </row>
    <row r="432" spans="2:8" x14ac:dyDescent="0.3">
      <c r="B432" s="106" t="s">
        <v>272</v>
      </c>
      <c r="C432" s="106" t="s">
        <v>41</v>
      </c>
      <c r="D432" s="106">
        <v>1996</v>
      </c>
      <c r="E432" s="114">
        <v>6.4380578162839194E-2</v>
      </c>
      <c r="F432" s="115">
        <v>84625.82353308193</v>
      </c>
      <c r="G432" s="115">
        <v>5974675</v>
      </c>
      <c r="H432" s="114">
        <v>1.4164088177697019E-2</v>
      </c>
    </row>
    <row r="433" spans="2:8" x14ac:dyDescent="0.3">
      <c r="B433" s="106" t="s">
        <v>272</v>
      </c>
      <c r="C433" s="106" t="s">
        <v>41</v>
      </c>
      <c r="D433" s="106">
        <v>1997</v>
      </c>
      <c r="E433" s="114">
        <v>6.5266021458236859E-2</v>
      </c>
      <c r="F433" s="115">
        <v>86891.982934445099</v>
      </c>
      <c r="G433" s="115">
        <v>6116870</v>
      </c>
      <c r="H433" s="114">
        <v>1.4205301556914745E-2</v>
      </c>
    </row>
    <row r="434" spans="2:8" x14ac:dyDescent="0.3">
      <c r="B434" s="106" t="s">
        <v>272</v>
      </c>
      <c r="C434" s="106" t="s">
        <v>41</v>
      </c>
      <c r="D434" s="106">
        <v>1998</v>
      </c>
      <c r="E434" s="114">
        <v>6.4034045782289911E-2</v>
      </c>
      <c r="F434" s="115">
        <v>86383.976849774117</v>
      </c>
      <c r="G434" s="115">
        <v>6216008</v>
      </c>
      <c r="H434" s="114">
        <v>1.3897018287263163E-2</v>
      </c>
    </row>
    <row r="435" spans="2:8" x14ac:dyDescent="0.3">
      <c r="B435" s="106" t="s">
        <v>272</v>
      </c>
      <c r="C435" s="106" t="s">
        <v>41</v>
      </c>
      <c r="D435" s="106">
        <v>1999</v>
      </c>
      <c r="E435" s="114">
        <v>6.2861540204445066E-2</v>
      </c>
      <c r="F435" s="115">
        <v>83020.670394148765</v>
      </c>
      <c r="G435" s="115">
        <v>6201141</v>
      </c>
      <c r="H435" s="114">
        <v>1.3387966890955836E-2</v>
      </c>
    </row>
    <row r="436" spans="2:8" x14ac:dyDescent="0.3">
      <c r="B436" s="106" t="s">
        <v>272</v>
      </c>
      <c r="C436" s="106" t="s">
        <v>41</v>
      </c>
      <c r="D436" s="106">
        <v>2000</v>
      </c>
      <c r="E436" s="114">
        <v>6.2855652477590229E-2</v>
      </c>
      <c r="F436" s="115">
        <v>82874.297812568024</v>
      </c>
      <c r="G436" s="115">
        <v>6310904</v>
      </c>
      <c r="H436" s="114">
        <v>1.3131921799565962E-2</v>
      </c>
    </row>
    <row r="437" spans="2:8" x14ac:dyDescent="0.3">
      <c r="B437" s="106" t="s">
        <v>272</v>
      </c>
      <c r="C437" s="106" t="s">
        <v>41</v>
      </c>
      <c r="D437" s="106">
        <v>2001</v>
      </c>
      <c r="E437" s="114">
        <v>6.2545018667282501E-2</v>
      </c>
      <c r="F437" s="115">
        <v>81229.654998927814</v>
      </c>
      <c r="G437" s="115">
        <v>6309000</v>
      </c>
      <c r="H437" s="114">
        <v>1.2875202884597847E-2</v>
      </c>
    </row>
    <row r="438" spans="2:8" x14ac:dyDescent="0.3">
      <c r="B438" s="106" t="s">
        <v>272</v>
      </c>
      <c r="C438" s="106" t="s">
        <v>41</v>
      </c>
      <c r="D438" s="106">
        <v>2002</v>
      </c>
      <c r="E438" s="114">
        <v>6.3359478285523158E-2</v>
      </c>
      <c r="F438" s="115">
        <v>81972.40214302644</v>
      </c>
      <c r="G438" s="115">
        <v>6304620</v>
      </c>
      <c r="H438" s="114">
        <v>1.3001957634722861E-2</v>
      </c>
    </row>
    <row r="439" spans="2:8" x14ac:dyDescent="0.3">
      <c r="B439" s="106" t="s">
        <v>272</v>
      </c>
      <c r="C439" s="106" t="s">
        <v>41</v>
      </c>
      <c r="D439" s="106">
        <v>2003</v>
      </c>
      <c r="E439" s="114">
        <v>6.4660072760345605E-2</v>
      </c>
      <c r="F439" s="115">
        <v>83264.586175534321</v>
      </c>
      <c r="G439" s="115">
        <v>6382794</v>
      </c>
      <c r="H439" s="114">
        <v>1.3045162694508757E-2</v>
      </c>
    </row>
    <row r="440" spans="2:8" x14ac:dyDescent="0.3">
      <c r="B440" s="106" t="s">
        <v>272</v>
      </c>
      <c r="C440" s="106" t="s">
        <v>41</v>
      </c>
      <c r="D440" s="106">
        <v>2004</v>
      </c>
      <c r="E440" s="114">
        <v>6.4527840572269762E-2</v>
      </c>
      <c r="F440" s="115">
        <v>83805.274831873059</v>
      </c>
      <c r="G440" s="115">
        <v>6519753</v>
      </c>
      <c r="H440" s="114">
        <v>1.2854056715319286E-2</v>
      </c>
    </row>
    <row r="441" spans="2:8" x14ac:dyDescent="0.3">
      <c r="B441" s="106" t="s">
        <v>272</v>
      </c>
      <c r="C441" s="106" t="s">
        <v>41</v>
      </c>
      <c r="D441" s="106">
        <v>2005</v>
      </c>
      <c r="E441" s="114">
        <v>6.374225601635837E-2</v>
      </c>
      <c r="F441" s="115">
        <v>83354.154636191437</v>
      </c>
      <c r="G441" s="115">
        <v>6497015</v>
      </c>
      <c r="H441" s="114">
        <v>1.2829607848556827E-2</v>
      </c>
    </row>
    <row r="442" spans="2:8" x14ac:dyDescent="0.3">
      <c r="B442" s="106" t="s">
        <v>272</v>
      </c>
      <c r="C442" s="106" t="s">
        <v>41</v>
      </c>
      <c r="D442" s="106">
        <v>2006</v>
      </c>
      <c r="E442" s="114">
        <v>6.3500658732108167E-2</v>
      </c>
      <c r="F442" s="115">
        <v>83451.295692561907</v>
      </c>
      <c r="G442" s="115">
        <v>6560912</v>
      </c>
      <c r="H442" s="114">
        <v>1.2719465783501121E-2</v>
      </c>
    </row>
    <row r="443" spans="2:8" x14ac:dyDescent="0.3">
      <c r="B443" s="106" t="s">
        <v>272</v>
      </c>
      <c r="C443" s="106" t="s">
        <v>41</v>
      </c>
      <c r="D443" s="106">
        <v>2007</v>
      </c>
      <c r="E443" s="114">
        <v>6.3419583967529169E-2</v>
      </c>
      <c r="F443" s="115">
        <v>81787.417554540836</v>
      </c>
      <c r="G443" s="115">
        <v>6567929</v>
      </c>
      <c r="H443" s="114">
        <v>1.2452542887497845E-2</v>
      </c>
    </row>
    <row r="444" spans="2:8" x14ac:dyDescent="0.3">
      <c r="B444" s="106" t="s">
        <v>272</v>
      </c>
      <c r="C444" s="106" t="s">
        <v>41</v>
      </c>
      <c r="D444" s="106">
        <v>2008</v>
      </c>
      <c r="E444" s="114">
        <v>6.3285083582783175E-2</v>
      </c>
      <c r="F444" s="115">
        <v>88343.318708054838</v>
      </c>
      <c r="G444" s="115">
        <v>6641293</v>
      </c>
      <c r="H444" s="114">
        <v>1.3302126364256905E-2</v>
      </c>
    </row>
    <row r="445" spans="2:8" x14ac:dyDescent="0.3">
      <c r="B445" s="106" t="s">
        <v>272</v>
      </c>
      <c r="C445" s="106" t="s">
        <v>41</v>
      </c>
      <c r="D445" s="106">
        <v>2009</v>
      </c>
      <c r="E445" s="114">
        <v>6.3053247991284214E-2</v>
      </c>
      <c r="F445" s="115">
        <v>86267.373144491343</v>
      </c>
      <c r="G445" s="115">
        <v>6527069</v>
      </c>
      <c r="H445" s="114">
        <v>1.3216862445378062E-2</v>
      </c>
    </row>
    <row r="446" spans="2:8" x14ac:dyDescent="0.3">
      <c r="B446" s="106" t="s">
        <v>272</v>
      </c>
      <c r="C446" s="106" t="s">
        <v>41</v>
      </c>
      <c r="D446" s="106">
        <v>2010</v>
      </c>
      <c r="E446" s="114">
        <v>5.8414352473545685E-2</v>
      </c>
      <c r="F446" s="115">
        <v>85782.17757963152</v>
      </c>
      <c r="G446" s="115">
        <v>6735067</v>
      </c>
      <c r="H446" s="114">
        <v>1.2736647991717309E-2</v>
      </c>
    </row>
    <row r="447" spans="2:8" x14ac:dyDescent="0.3">
      <c r="B447" s="106" t="s">
        <v>272</v>
      </c>
      <c r="C447" s="106" t="s">
        <v>41</v>
      </c>
      <c r="D447" s="106">
        <v>2011</v>
      </c>
      <c r="E447" s="114">
        <v>5.8448887455659466E-2</v>
      </c>
      <c r="F447" s="115">
        <v>87805.016526926804</v>
      </c>
      <c r="G447" s="115">
        <v>6815590</v>
      </c>
      <c r="H447" s="114">
        <v>1.2882966335552287E-2</v>
      </c>
    </row>
    <row r="448" spans="2:8" x14ac:dyDescent="0.3">
      <c r="B448" s="106" t="s">
        <v>272</v>
      </c>
      <c r="C448" s="106" t="s">
        <v>41</v>
      </c>
      <c r="D448" s="106">
        <v>2012</v>
      </c>
      <c r="E448" s="114">
        <v>6.5080361284689067E-2</v>
      </c>
      <c r="F448" s="115">
        <v>99156.959096242543</v>
      </c>
      <c r="G448" s="115">
        <v>6794407</v>
      </c>
      <c r="H448" s="114">
        <v>1.4593909239797165E-2</v>
      </c>
    </row>
    <row r="449" spans="2:8" x14ac:dyDescent="0.3">
      <c r="B449" s="106" t="s">
        <v>272</v>
      </c>
      <c r="C449" s="106" t="s">
        <v>41</v>
      </c>
      <c r="D449" s="106">
        <v>2013</v>
      </c>
      <c r="E449" s="114">
        <v>6.5143554635673728E-2</v>
      </c>
      <c r="F449" s="115">
        <v>100476.05065541581</v>
      </c>
      <c r="G449" s="115">
        <v>6973710</v>
      </c>
      <c r="H449" s="114">
        <v>1.4407833227280143E-2</v>
      </c>
    </row>
    <row r="450" spans="2:8" x14ac:dyDescent="0.3">
      <c r="B450" s="106" t="s">
        <v>272</v>
      </c>
      <c r="C450" s="106" t="s">
        <v>41</v>
      </c>
      <c r="D450" s="106">
        <v>2014</v>
      </c>
      <c r="E450" s="114">
        <v>6.496838861333834E-2</v>
      </c>
      <c r="F450" s="115">
        <v>105387.88687362926</v>
      </c>
      <c r="G450" s="115">
        <v>7173730</v>
      </c>
      <c r="H450" s="114">
        <v>1.4690807553898635E-2</v>
      </c>
    </row>
    <row r="451" spans="2:8" x14ac:dyDescent="0.3">
      <c r="B451" s="106" t="s">
        <v>272</v>
      </c>
      <c r="C451" s="106" t="s">
        <v>41</v>
      </c>
      <c r="D451" s="106">
        <v>2015</v>
      </c>
      <c r="E451" s="114">
        <v>6.4130800922447079E-2</v>
      </c>
      <c r="F451" s="115">
        <v>105790.68224807607</v>
      </c>
      <c r="G451" s="115">
        <v>7258314</v>
      </c>
      <c r="H451" s="114">
        <v>1.457510411482282E-2</v>
      </c>
    </row>
    <row r="452" spans="2:8" x14ac:dyDescent="0.3">
      <c r="B452" s="106" t="s">
        <v>272</v>
      </c>
      <c r="C452" s="106" t="s">
        <v>41</v>
      </c>
      <c r="D452" s="106">
        <v>2016</v>
      </c>
      <c r="E452" s="114">
        <v>7.1006068023048291E-2</v>
      </c>
      <c r="F452" s="115">
        <v>119149.46025189945</v>
      </c>
      <c r="G452" s="115">
        <v>7348911</v>
      </c>
      <c r="H452" s="114">
        <v>1.6213213121222921E-2</v>
      </c>
    </row>
    <row r="453" spans="2:8" x14ac:dyDescent="0.3">
      <c r="B453" s="106" t="s">
        <v>272</v>
      </c>
      <c r="C453" s="106" t="s">
        <v>41</v>
      </c>
      <c r="D453" s="106">
        <v>2017</v>
      </c>
      <c r="E453" s="114">
        <v>6.964493586289075E-2</v>
      </c>
      <c r="F453" s="115">
        <v>118263.36913941616</v>
      </c>
      <c r="G453" s="115">
        <v>7408771</v>
      </c>
      <c r="H453" s="114">
        <v>1.5962616355589362E-2</v>
      </c>
    </row>
    <row r="454" spans="2:8" x14ac:dyDescent="0.3">
      <c r="B454" s="106" t="s">
        <v>272</v>
      </c>
      <c r="C454" s="106" t="s">
        <v>41</v>
      </c>
      <c r="D454" s="106">
        <v>2018</v>
      </c>
      <c r="E454" s="114">
        <v>6.903714565004887E-2</v>
      </c>
      <c r="F454" s="115">
        <v>118212.23545943302</v>
      </c>
      <c r="G454" s="115">
        <v>7552902</v>
      </c>
      <c r="H454" s="114">
        <v>1.5651233851496155E-2</v>
      </c>
    </row>
    <row r="455" spans="2:8" x14ac:dyDescent="0.3">
      <c r="B455" s="106" t="s">
        <v>272</v>
      </c>
      <c r="C455" s="106" t="s">
        <v>41</v>
      </c>
      <c r="D455" s="106">
        <v>2019</v>
      </c>
      <c r="E455" s="114">
        <v>6.8219989543626375E-2</v>
      </c>
      <c r="F455" s="115">
        <v>116831.91681266548</v>
      </c>
      <c r="G455" s="115">
        <v>7460380</v>
      </c>
      <c r="H455" s="114">
        <v>1.5660317143719956E-2</v>
      </c>
    </row>
    <row r="456" spans="2:8" x14ac:dyDescent="0.3">
      <c r="B456" s="106" t="s">
        <v>272</v>
      </c>
      <c r="C456" s="106" t="s">
        <v>53</v>
      </c>
      <c r="D456" s="106">
        <v>1990</v>
      </c>
      <c r="E456" s="114">
        <v>3.5737719927364839E-2</v>
      </c>
      <c r="F456" s="115">
        <v>43646.584560450458</v>
      </c>
      <c r="G456" s="115">
        <v>5574458</v>
      </c>
      <c r="H456" s="114">
        <v>7.8297449833599E-3</v>
      </c>
    </row>
    <row r="457" spans="2:8" x14ac:dyDescent="0.3">
      <c r="B457" s="106" t="s">
        <v>272</v>
      </c>
      <c r="C457" s="106" t="s">
        <v>53</v>
      </c>
      <c r="D457" s="106">
        <v>1991</v>
      </c>
      <c r="E457" s="114">
        <v>3.5627919551797164E-2</v>
      </c>
      <c r="F457" s="115">
        <v>43908.097451071691</v>
      </c>
      <c r="G457" s="115">
        <v>5568548</v>
      </c>
      <c r="H457" s="114">
        <v>7.8850173242776562E-3</v>
      </c>
    </row>
    <row r="458" spans="2:8" x14ac:dyDescent="0.3">
      <c r="B458" s="106" t="s">
        <v>272</v>
      </c>
      <c r="C458" s="106" t="s">
        <v>53</v>
      </c>
      <c r="D458" s="106">
        <v>1992</v>
      </c>
      <c r="E458" s="114">
        <v>3.4999704892876113E-2</v>
      </c>
      <c r="F458" s="115">
        <v>43874.090066694211</v>
      </c>
      <c r="G458" s="115">
        <v>5635507</v>
      </c>
      <c r="H458" s="114">
        <v>7.7852959931900027E-3</v>
      </c>
    </row>
    <row r="459" spans="2:8" x14ac:dyDescent="0.3">
      <c r="B459" s="106" t="s">
        <v>272</v>
      </c>
      <c r="C459" s="106" t="s">
        <v>53</v>
      </c>
      <c r="D459" s="106">
        <v>1993</v>
      </c>
      <c r="E459" s="114">
        <v>3.4900829851097638E-2</v>
      </c>
      <c r="F459" s="115">
        <v>43859.139956447529</v>
      </c>
      <c r="G459" s="115">
        <v>5762251</v>
      </c>
      <c r="H459" s="114">
        <v>7.6114594724262319E-3</v>
      </c>
    </row>
    <row r="460" spans="2:8" x14ac:dyDescent="0.3">
      <c r="B460" s="106" t="s">
        <v>272</v>
      </c>
      <c r="C460" s="106" t="s">
        <v>53</v>
      </c>
      <c r="D460" s="106">
        <v>1994</v>
      </c>
      <c r="E460" s="114">
        <v>3.4883370047376204E-2</v>
      </c>
      <c r="F460" s="115">
        <v>44064.533510365429</v>
      </c>
      <c r="G460" s="115">
        <v>5763584</v>
      </c>
      <c r="H460" s="114">
        <v>7.6453355256669167E-3</v>
      </c>
    </row>
    <row r="461" spans="2:8" x14ac:dyDescent="0.3">
      <c r="B461" s="106" t="s">
        <v>272</v>
      </c>
      <c r="C461" s="106" t="s">
        <v>53</v>
      </c>
      <c r="D461" s="106">
        <v>1995</v>
      </c>
      <c r="E461" s="114">
        <v>3.3531885022763101E-2</v>
      </c>
      <c r="F461" s="115">
        <v>42746.044644398127</v>
      </c>
      <c r="G461" s="115">
        <v>5837945</v>
      </c>
      <c r="H461" s="114">
        <v>7.3221047208218175E-3</v>
      </c>
    </row>
    <row r="462" spans="2:8" x14ac:dyDescent="0.3">
      <c r="B462" s="106" t="s">
        <v>272</v>
      </c>
      <c r="C462" s="106" t="s">
        <v>53</v>
      </c>
      <c r="D462" s="106">
        <v>1996</v>
      </c>
      <c r="E462" s="114">
        <v>3.4330504379823649E-2</v>
      </c>
      <c r="F462" s="115">
        <v>45126.143448111754</v>
      </c>
      <c r="G462" s="115">
        <v>5974675</v>
      </c>
      <c r="H462" s="114">
        <v>7.552903454683603E-3</v>
      </c>
    </row>
    <row r="463" spans="2:8" x14ac:dyDescent="0.3">
      <c r="B463" s="106" t="s">
        <v>272</v>
      </c>
      <c r="C463" s="106" t="s">
        <v>53</v>
      </c>
      <c r="D463" s="106">
        <v>1997</v>
      </c>
      <c r="E463" s="114">
        <v>3.5129842510883719E-2</v>
      </c>
      <c r="F463" s="115">
        <v>46770.150956707548</v>
      </c>
      <c r="G463" s="115">
        <v>6116870</v>
      </c>
      <c r="H463" s="114">
        <v>7.6460920301898759E-3</v>
      </c>
    </row>
    <row r="464" spans="2:8" x14ac:dyDescent="0.3">
      <c r="B464" s="106" t="s">
        <v>272</v>
      </c>
      <c r="C464" s="106" t="s">
        <v>53</v>
      </c>
      <c r="D464" s="106">
        <v>1998</v>
      </c>
      <c r="E464" s="114">
        <v>3.4968846580202537E-2</v>
      </c>
      <c r="F464" s="115">
        <v>47174.093039783787</v>
      </c>
      <c r="G464" s="115">
        <v>6216008</v>
      </c>
      <c r="H464" s="114">
        <v>7.5891300396948953E-3</v>
      </c>
    </row>
    <row r="465" spans="2:8" x14ac:dyDescent="0.3">
      <c r="B465" s="106" t="s">
        <v>272</v>
      </c>
      <c r="C465" s="106" t="s">
        <v>53</v>
      </c>
      <c r="D465" s="106">
        <v>1999</v>
      </c>
      <c r="E465" s="114">
        <v>3.4815622267077267E-2</v>
      </c>
      <c r="F465" s="115">
        <v>45980.678987528547</v>
      </c>
      <c r="G465" s="115">
        <v>6201141</v>
      </c>
      <c r="H465" s="114">
        <v>7.4148739703755401E-3</v>
      </c>
    </row>
    <row r="466" spans="2:8" x14ac:dyDescent="0.3">
      <c r="B466" s="106" t="s">
        <v>272</v>
      </c>
      <c r="C466" s="106" t="s">
        <v>53</v>
      </c>
      <c r="D466" s="106">
        <v>2000</v>
      </c>
      <c r="E466" s="114">
        <v>2.0445355091611769E-2</v>
      </c>
      <c r="F466" s="115">
        <v>26956.914453318834</v>
      </c>
      <c r="G466" s="115">
        <v>6310904</v>
      </c>
      <c r="H466" s="114">
        <v>4.2714822556829948E-3</v>
      </c>
    </row>
    <row r="467" spans="2:8" x14ac:dyDescent="0.3">
      <c r="B467" s="106" t="s">
        <v>272</v>
      </c>
      <c r="C467" s="106" t="s">
        <v>53</v>
      </c>
      <c r="D467" s="106">
        <v>2001</v>
      </c>
      <c r="E467" s="114">
        <v>2.0344313764302877E-2</v>
      </c>
      <c r="F467" s="115">
        <v>26421.953713936953</v>
      </c>
      <c r="G467" s="115">
        <v>6309000</v>
      </c>
      <c r="H467" s="114">
        <v>4.1879780811439138E-3</v>
      </c>
    </row>
    <row r="468" spans="2:8" x14ac:dyDescent="0.3">
      <c r="B468" s="106" t="s">
        <v>272</v>
      </c>
      <c r="C468" s="106" t="s">
        <v>53</v>
      </c>
      <c r="D468" s="106">
        <v>2002</v>
      </c>
      <c r="E468" s="114">
        <v>2.0609236892873466E-2</v>
      </c>
      <c r="F468" s="115">
        <v>26663.550587182224</v>
      </c>
      <c r="G468" s="115">
        <v>6304620</v>
      </c>
      <c r="H468" s="114">
        <v>4.2292081976680945E-3</v>
      </c>
    </row>
    <row r="469" spans="2:8" x14ac:dyDescent="0.3">
      <c r="B469" s="106" t="s">
        <v>272</v>
      </c>
      <c r="C469" s="106" t="s">
        <v>53</v>
      </c>
      <c r="D469" s="106">
        <v>2003</v>
      </c>
      <c r="E469" s="114">
        <v>2.1032287403365164E-2</v>
      </c>
      <c r="F469" s="115">
        <v>27083.865393360615</v>
      </c>
      <c r="G469" s="115">
        <v>6382794</v>
      </c>
      <c r="H469" s="114">
        <v>4.2432617116204309E-3</v>
      </c>
    </row>
    <row r="470" spans="2:8" x14ac:dyDescent="0.3">
      <c r="B470" s="106" t="s">
        <v>272</v>
      </c>
      <c r="C470" s="106" t="s">
        <v>53</v>
      </c>
      <c r="D470" s="106">
        <v>2004</v>
      </c>
      <c r="E470" s="114">
        <v>2.0989275614716318E-2</v>
      </c>
      <c r="F470" s="115">
        <v>27259.73774751036</v>
      </c>
      <c r="G470" s="115">
        <v>6519753</v>
      </c>
      <c r="H470" s="114">
        <v>4.1810997667412189E-3</v>
      </c>
    </row>
    <row r="471" spans="2:8" x14ac:dyDescent="0.3">
      <c r="B471" s="106" t="s">
        <v>272</v>
      </c>
      <c r="C471" s="106" t="s">
        <v>53</v>
      </c>
      <c r="D471" s="106">
        <v>2005</v>
      </c>
      <c r="E471" s="114">
        <v>2.0733744814112172E-2</v>
      </c>
      <c r="F471" s="115">
        <v>27112.999749794133</v>
      </c>
      <c r="G471" s="115">
        <v>6497015</v>
      </c>
      <c r="H471" s="114">
        <v>4.1731471683217804E-3</v>
      </c>
    </row>
    <row r="472" spans="2:8" x14ac:dyDescent="0.3">
      <c r="B472" s="106" t="s">
        <v>272</v>
      </c>
      <c r="C472" s="106" t="s">
        <v>53</v>
      </c>
      <c r="D472" s="106">
        <v>2006</v>
      </c>
      <c r="E472" s="114">
        <v>2.7912377464662932E-2</v>
      </c>
      <c r="F472" s="115">
        <v>36681.888216510735</v>
      </c>
      <c r="G472" s="115">
        <v>6560912</v>
      </c>
      <c r="H472" s="114">
        <v>5.590973970769725E-3</v>
      </c>
    </row>
    <row r="473" spans="2:8" x14ac:dyDescent="0.3">
      <c r="B473" s="106" t="s">
        <v>272</v>
      </c>
      <c r="C473" s="106" t="s">
        <v>53</v>
      </c>
      <c r="D473" s="106">
        <v>2007</v>
      </c>
      <c r="E473" s="114">
        <v>2.787674020550733E-2</v>
      </c>
      <c r="F473" s="115">
        <v>35950.513210787183</v>
      </c>
      <c r="G473" s="115">
        <v>6567929</v>
      </c>
      <c r="H473" s="114">
        <v>5.4736452252737789E-3</v>
      </c>
    </row>
    <row r="474" spans="2:8" x14ac:dyDescent="0.3">
      <c r="B474" s="106" t="s">
        <v>272</v>
      </c>
      <c r="C474" s="106" t="s">
        <v>53</v>
      </c>
      <c r="D474" s="106">
        <v>2008</v>
      </c>
      <c r="E474" s="114">
        <v>2.7883708533234922E-2</v>
      </c>
      <c r="F474" s="115">
        <v>38924.485996637552</v>
      </c>
      <c r="G474" s="115">
        <v>6641293</v>
      </c>
      <c r="H474" s="114">
        <v>5.8609800827395435E-3</v>
      </c>
    </row>
    <row r="475" spans="2:8" x14ac:dyDescent="0.3">
      <c r="B475" s="106" t="s">
        <v>272</v>
      </c>
      <c r="C475" s="106" t="s">
        <v>53</v>
      </c>
      <c r="D475" s="106">
        <v>2009</v>
      </c>
      <c r="E475" s="114">
        <v>2.7781560670025875E-2</v>
      </c>
      <c r="F475" s="115">
        <v>38009.814517227293</v>
      </c>
      <c r="G475" s="115">
        <v>6527069</v>
      </c>
      <c r="H475" s="114">
        <v>5.8234123949397953E-3</v>
      </c>
    </row>
    <row r="476" spans="2:8" x14ac:dyDescent="0.3">
      <c r="B476" s="106" t="s">
        <v>272</v>
      </c>
      <c r="C476" s="106" t="s">
        <v>53</v>
      </c>
      <c r="D476" s="106">
        <v>2010</v>
      </c>
      <c r="E476" s="114">
        <v>2.8468603964118815E-2</v>
      </c>
      <c r="F476" s="115">
        <v>41806.48654455605</v>
      </c>
      <c r="G476" s="115">
        <v>6735067</v>
      </c>
      <c r="H476" s="114">
        <v>6.2072859178024581E-3</v>
      </c>
    </row>
    <row r="477" spans="2:8" x14ac:dyDescent="0.3">
      <c r="B477" s="106" t="s">
        <v>272</v>
      </c>
      <c r="C477" s="106" t="s">
        <v>53</v>
      </c>
      <c r="D477" s="106">
        <v>2011</v>
      </c>
      <c r="E477" s="114">
        <v>2.8485434805976567E-2</v>
      </c>
      <c r="F477" s="115">
        <v>42792.329893582719</v>
      </c>
      <c r="G477" s="115">
        <v>6815590</v>
      </c>
      <c r="H477" s="114">
        <v>6.2785950876714592E-3</v>
      </c>
    </row>
    <row r="478" spans="2:8" x14ac:dyDescent="0.3">
      <c r="B478" s="106" t="s">
        <v>272</v>
      </c>
      <c r="C478" s="106" t="s">
        <v>53</v>
      </c>
      <c r="D478" s="106">
        <v>2012</v>
      </c>
      <c r="E478" s="114">
        <v>2.8924605015417361E-2</v>
      </c>
      <c r="F478" s="115">
        <v>44069.759598330013</v>
      </c>
      <c r="G478" s="115">
        <v>6794407</v>
      </c>
      <c r="H478" s="114">
        <v>6.4861818843542952E-3</v>
      </c>
    </row>
    <row r="479" spans="2:8" x14ac:dyDescent="0.3">
      <c r="B479" s="106" t="s">
        <v>272</v>
      </c>
      <c r="C479" s="106" t="s">
        <v>53</v>
      </c>
      <c r="D479" s="106">
        <v>2013</v>
      </c>
      <c r="E479" s="114">
        <v>3.1842063365706101E-2</v>
      </c>
      <c r="F479" s="115">
        <v>49112.529851934414</v>
      </c>
      <c r="G479" s="115">
        <v>6973710</v>
      </c>
      <c r="H479" s="114">
        <v>7.0425254064098467E-3</v>
      </c>
    </row>
    <row r="480" spans="2:8" x14ac:dyDescent="0.3">
      <c r="B480" s="106" t="s">
        <v>272</v>
      </c>
      <c r="C480" s="106" t="s">
        <v>53</v>
      </c>
      <c r="D480" s="106">
        <v>2014</v>
      </c>
      <c r="E480" s="114">
        <v>3.2287320401780263E-2</v>
      </c>
      <c r="F480" s="115">
        <v>52374.586203864237</v>
      </c>
      <c r="G480" s="115">
        <v>7173730</v>
      </c>
      <c r="H480" s="114">
        <v>7.3008861783011398E-3</v>
      </c>
    </row>
    <row r="481" spans="2:8" x14ac:dyDescent="0.3">
      <c r="B481" s="106" t="s">
        <v>272</v>
      </c>
      <c r="C481" s="106" t="s">
        <v>53</v>
      </c>
      <c r="D481" s="106">
        <v>2015</v>
      </c>
      <c r="E481" s="114">
        <v>3.3684865130982303E-2</v>
      </c>
      <c r="F481" s="115">
        <v>55566.822998989453</v>
      </c>
      <c r="G481" s="115">
        <v>7258314</v>
      </c>
      <c r="H481" s="114">
        <v>7.6556102421291572E-3</v>
      </c>
    </row>
    <row r="482" spans="2:8" x14ac:dyDescent="0.3">
      <c r="B482" s="106" t="s">
        <v>272</v>
      </c>
      <c r="C482" s="106" t="s">
        <v>53</v>
      </c>
      <c r="D482" s="106">
        <v>2016</v>
      </c>
      <c r="E482" s="114">
        <v>3.3654581612360408E-2</v>
      </c>
      <c r="F482" s="115">
        <v>56472.993728009787</v>
      </c>
      <c r="G482" s="115">
        <v>7348911</v>
      </c>
      <c r="H482" s="114">
        <v>7.6845390736137347E-3</v>
      </c>
    </row>
    <row r="483" spans="2:8" x14ac:dyDescent="0.3">
      <c r="B483" s="106" t="s">
        <v>272</v>
      </c>
      <c r="C483" s="106" t="s">
        <v>53</v>
      </c>
      <c r="D483" s="106">
        <v>2017</v>
      </c>
      <c r="E483" s="114">
        <v>3.30094489547633E-2</v>
      </c>
      <c r="F483" s="115">
        <v>56053.01517559401</v>
      </c>
      <c r="G483" s="115">
        <v>7408771</v>
      </c>
      <c r="H483" s="114">
        <v>7.5657643049831082E-3</v>
      </c>
    </row>
    <row r="484" spans="2:8" x14ac:dyDescent="0.3">
      <c r="B484" s="106" t="s">
        <v>272</v>
      </c>
      <c r="C484" s="106" t="s">
        <v>53</v>
      </c>
      <c r="D484" s="106">
        <v>2018</v>
      </c>
      <c r="E484" s="114">
        <v>3.3968719452590418E-2</v>
      </c>
      <c r="F484" s="115">
        <v>58164.604349951122</v>
      </c>
      <c r="G484" s="115">
        <v>7552902</v>
      </c>
      <c r="H484" s="114">
        <v>7.7009610809131539E-3</v>
      </c>
    </row>
    <row r="485" spans="2:8" x14ac:dyDescent="0.3">
      <c r="B485" s="106" t="s">
        <v>272</v>
      </c>
      <c r="C485" s="106" t="s">
        <v>53</v>
      </c>
      <c r="D485" s="106">
        <v>2019</v>
      </c>
      <c r="E485" s="114">
        <v>3.3808136411000687E-2</v>
      </c>
      <c r="F485" s="115">
        <v>57899.003022205914</v>
      </c>
      <c r="G485" s="115">
        <v>7460380</v>
      </c>
      <c r="H485" s="114">
        <v>7.760865133170953E-3</v>
      </c>
    </row>
    <row r="486" spans="2:8" x14ac:dyDescent="0.3">
      <c r="B486" s="106" t="s">
        <v>272</v>
      </c>
      <c r="C486" s="106" t="s">
        <v>55</v>
      </c>
      <c r="D486" s="106">
        <v>1990</v>
      </c>
      <c r="E486" s="114">
        <v>7.6938336410663333E-2</v>
      </c>
      <c r="F486" s="115">
        <v>93965.021073352356</v>
      </c>
      <c r="G486" s="115">
        <v>5574458</v>
      </c>
      <c r="H486" s="114">
        <v>1.6856351070068581E-2</v>
      </c>
    </row>
    <row r="487" spans="2:8" x14ac:dyDescent="0.3">
      <c r="B487" s="106" t="s">
        <v>272</v>
      </c>
      <c r="C487" s="106" t="s">
        <v>55</v>
      </c>
      <c r="D487" s="106">
        <v>1991</v>
      </c>
      <c r="E487" s="114">
        <v>8.0237920002403235E-2</v>
      </c>
      <c r="F487" s="115">
        <v>98885.77427640176</v>
      </c>
      <c r="G487" s="115">
        <v>5568548</v>
      </c>
      <c r="H487" s="114">
        <v>1.7757910011083997E-2</v>
      </c>
    </row>
    <row r="488" spans="2:8" x14ac:dyDescent="0.3">
      <c r="B488" s="106" t="s">
        <v>272</v>
      </c>
      <c r="C488" s="106" t="s">
        <v>55</v>
      </c>
      <c r="D488" s="106">
        <v>1992</v>
      </c>
      <c r="E488" s="114">
        <v>7.8823112789942751E-2</v>
      </c>
      <c r="F488" s="115">
        <v>98809.18597650947</v>
      </c>
      <c r="G488" s="115">
        <v>5635507</v>
      </c>
      <c r="H488" s="114">
        <v>1.7533326810970064E-2</v>
      </c>
    </row>
    <row r="489" spans="2:8" x14ac:dyDescent="0.3">
      <c r="B489" s="106" t="s">
        <v>272</v>
      </c>
      <c r="C489" s="106" t="s">
        <v>55</v>
      </c>
      <c r="D489" s="106">
        <v>1993</v>
      </c>
      <c r="E489" s="114">
        <v>7.8600435524689538E-2</v>
      </c>
      <c r="F489" s="115">
        <v>98775.516714731319</v>
      </c>
      <c r="G489" s="115">
        <v>5762251</v>
      </c>
      <c r="H489" s="114">
        <v>1.7141828204764304E-2</v>
      </c>
    </row>
    <row r="490" spans="2:8" x14ac:dyDescent="0.3">
      <c r="B490" s="106" t="s">
        <v>272</v>
      </c>
      <c r="C490" s="106" t="s">
        <v>55</v>
      </c>
      <c r="D490" s="106">
        <v>1994</v>
      </c>
      <c r="E490" s="114">
        <v>8.6635082531156649E-2</v>
      </c>
      <c r="F490" s="115">
        <v>109437.08971302696</v>
      </c>
      <c r="G490" s="115">
        <v>5763584</v>
      </c>
      <c r="H490" s="114">
        <v>1.8987680185285224E-2</v>
      </c>
    </row>
    <row r="491" spans="2:8" x14ac:dyDescent="0.3">
      <c r="B491" s="106" t="s">
        <v>272</v>
      </c>
      <c r="C491" s="106" t="s">
        <v>55</v>
      </c>
      <c r="D491" s="106">
        <v>1995</v>
      </c>
      <c r="E491" s="114">
        <v>8.6179265054177487E-2</v>
      </c>
      <c r="F491" s="115">
        <v>109860.29293988481</v>
      </c>
      <c r="G491" s="115">
        <v>5837945</v>
      </c>
      <c r="H491" s="114">
        <v>1.8818315852561957E-2</v>
      </c>
    </row>
    <row r="492" spans="2:8" x14ac:dyDescent="0.3">
      <c r="B492" s="106" t="s">
        <v>272</v>
      </c>
      <c r="C492" s="106" t="s">
        <v>55</v>
      </c>
      <c r="D492" s="106">
        <v>1996</v>
      </c>
      <c r="E492" s="114">
        <v>8.9395704769270279E-2</v>
      </c>
      <c r="F492" s="115">
        <v>117507.25688242455</v>
      </c>
      <c r="G492" s="115">
        <v>5974675</v>
      </c>
      <c r="H492" s="114">
        <v>1.9667556290915329E-2</v>
      </c>
    </row>
    <row r="493" spans="2:8" x14ac:dyDescent="0.3">
      <c r="B493" s="106" t="s">
        <v>272</v>
      </c>
      <c r="C493" s="106" t="s">
        <v>55</v>
      </c>
      <c r="D493" s="106">
        <v>1997</v>
      </c>
      <c r="E493" s="114">
        <v>9.2615039346875261E-2</v>
      </c>
      <c r="F493" s="115">
        <v>123303.12524950173</v>
      </c>
      <c r="G493" s="115">
        <v>6116870</v>
      </c>
      <c r="H493" s="114">
        <v>2.01578789886824E-2</v>
      </c>
    </row>
    <row r="494" spans="2:8" x14ac:dyDescent="0.3">
      <c r="B494" s="106" t="s">
        <v>272</v>
      </c>
      <c r="C494" s="106" t="s">
        <v>55</v>
      </c>
      <c r="D494" s="106">
        <v>1998</v>
      </c>
      <c r="E494" s="114">
        <v>9.1881706196564564E-2</v>
      </c>
      <c r="F494" s="115">
        <v>123951.36187376389</v>
      </c>
      <c r="G494" s="115">
        <v>6216008</v>
      </c>
      <c r="H494" s="114">
        <v>1.9940669618469586E-2</v>
      </c>
    </row>
    <row r="495" spans="2:8" x14ac:dyDescent="0.3">
      <c r="B495" s="106" t="s">
        <v>272</v>
      </c>
      <c r="C495" s="106" t="s">
        <v>55</v>
      </c>
      <c r="D495" s="106">
        <v>1999</v>
      </c>
      <c r="E495" s="114">
        <v>9.1183772604249994E-2</v>
      </c>
      <c r="F495" s="115">
        <v>120425.58782447953</v>
      </c>
      <c r="G495" s="115">
        <v>6201141</v>
      </c>
      <c r="H495" s="114">
        <v>1.9419908017650225E-2</v>
      </c>
    </row>
    <row r="496" spans="2:8" x14ac:dyDescent="0.3">
      <c r="B496" s="106" t="s">
        <v>272</v>
      </c>
      <c r="C496" s="106" t="s">
        <v>55</v>
      </c>
      <c r="D496" s="106">
        <v>2000</v>
      </c>
      <c r="E496" s="114">
        <v>9.1175232165295717E-2</v>
      </c>
      <c r="F496" s="115">
        <v>120213.26715669209</v>
      </c>
      <c r="G496" s="115">
        <v>6310904</v>
      </c>
      <c r="H496" s="114">
        <v>1.9048501951018759E-2</v>
      </c>
    </row>
    <row r="497" spans="2:8" x14ac:dyDescent="0.3">
      <c r="B497" s="106" t="s">
        <v>272</v>
      </c>
      <c r="C497" s="106" t="s">
        <v>55</v>
      </c>
      <c r="D497" s="106">
        <v>2001</v>
      </c>
      <c r="E497" s="114">
        <v>9.2099258257317074E-2</v>
      </c>
      <c r="F497" s="115">
        <v>119612.89856984971</v>
      </c>
      <c r="G497" s="115">
        <v>6309000</v>
      </c>
      <c r="H497" s="114">
        <v>1.8959089961935283E-2</v>
      </c>
    </row>
    <row r="498" spans="2:8" x14ac:dyDescent="0.3">
      <c r="B498" s="106" t="s">
        <v>272</v>
      </c>
      <c r="C498" s="106" t="s">
        <v>55</v>
      </c>
      <c r="D498" s="106">
        <v>2002</v>
      </c>
      <c r="E498" s="114">
        <v>9.3298572420440692E-2</v>
      </c>
      <c r="F498" s="115">
        <v>120706.61414467629</v>
      </c>
      <c r="G498" s="115">
        <v>6304620</v>
      </c>
      <c r="H498" s="114">
        <v>1.9145739813767729E-2</v>
      </c>
    </row>
    <row r="499" spans="2:8" x14ac:dyDescent="0.3">
      <c r="B499" s="106" t="s">
        <v>272</v>
      </c>
      <c r="C499" s="106" t="s">
        <v>55</v>
      </c>
      <c r="D499" s="106">
        <v>2003</v>
      </c>
      <c r="E499" s="114">
        <v>9.5213733515234197E-2</v>
      </c>
      <c r="F499" s="115">
        <v>122609.3906321055</v>
      </c>
      <c r="G499" s="115">
        <v>6382794</v>
      </c>
      <c r="H499" s="114">
        <v>1.9209360451254653E-2</v>
      </c>
    </row>
    <row r="500" spans="2:8" x14ac:dyDescent="0.3">
      <c r="B500" s="106" t="s">
        <v>272</v>
      </c>
      <c r="C500" s="106" t="s">
        <v>55</v>
      </c>
      <c r="D500" s="106">
        <v>2004</v>
      </c>
      <c r="E500" s="114">
        <v>9.5019017985540091E-2</v>
      </c>
      <c r="F500" s="115">
        <v>123405.56953264825</v>
      </c>
      <c r="G500" s="115">
        <v>6519753</v>
      </c>
      <c r="H500" s="114">
        <v>1.8927951646733894E-2</v>
      </c>
    </row>
    <row r="501" spans="2:8" x14ac:dyDescent="0.3">
      <c r="B501" s="106" t="s">
        <v>272</v>
      </c>
      <c r="C501" s="106" t="s">
        <v>55</v>
      </c>
      <c r="D501" s="106">
        <v>2005</v>
      </c>
      <c r="E501" s="114">
        <v>9.3862223144967255E-2</v>
      </c>
      <c r="F501" s="115">
        <v>122741.28265109505</v>
      </c>
      <c r="G501" s="115">
        <v>6497015</v>
      </c>
      <c r="H501" s="114">
        <v>1.8891950018754006E-2</v>
      </c>
    </row>
    <row r="502" spans="2:8" x14ac:dyDescent="0.3">
      <c r="B502" s="106" t="s">
        <v>272</v>
      </c>
      <c r="C502" s="106" t="s">
        <v>55</v>
      </c>
      <c r="D502" s="106">
        <v>2006</v>
      </c>
      <c r="E502" s="114">
        <v>9.7497934484067614E-2</v>
      </c>
      <c r="F502" s="115">
        <v>128129.83554027198</v>
      </c>
      <c r="G502" s="115">
        <v>6560912</v>
      </c>
      <c r="H502" s="114">
        <v>1.9529272079898644E-2</v>
      </c>
    </row>
    <row r="503" spans="2:8" x14ac:dyDescent="0.3">
      <c r="B503" s="106" t="s">
        <v>272</v>
      </c>
      <c r="C503" s="106" t="s">
        <v>55</v>
      </c>
      <c r="D503" s="106">
        <v>2007</v>
      </c>
      <c r="E503" s="114">
        <v>9.7373453537837093E-2</v>
      </c>
      <c r="F503" s="115">
        <v>125575.14264527963</v>
      </c>
      <c r="G503" s="115">
        <v>6567929</v>
      </c>
      <c r="H503" s="114">
        <v>1.9119442771881309E-2</v>
      </c>
    </row>
    <row r="504" spans="2:8" x14ac:dyDescent="0.3">
      <c r="B504" s="106" t="s">
        <v>272</v>
      </c>
      <c r="C504" s="106" t="s">
        <v>55</v>
      </c>
      <c r="D504" s="106">
        <v>2008</v>
      </c>
      <c r="E504" s="114">
        <v>9.9000833777559083E-2</v>
      </c>
      <c r="F504" s="115">
        <v>138201.00591845383</v>
      </c>
      <c r="G504" s="115">
        <v>6641293</v>
      </c>
      <c r="H504" s="114">
        <v>2.0809352323177703E-2</v>
      </c>
    </row>
    <row r="505" spans="2:8" x14ac:dyDescent="0.3">
      <c r="B505" s="106" t="s">
        <v>272</v>
      </c>
      <c r="C505" s="106" t="s">
        <v>55</v>
      </c>
      <c r="D505" s="106">
        <v>2009</v>
      </c>
      <c r="E505" s="114">
        <v>9.655454174043307E-2</v>
      </c>
      <c r="F505" s="115">
        <v>132102.7377093831</v>
      </c>
      <c r="G505" s="115">
        <v>6527069</v>
      </c>
      <c r="H505" s="114">
        <v>2.0239212686334877E-2</v>
      </c>
    </row>
    <row r="506" spans="2:8" x14ac:dyDescent="0.3">
      <c r="B506" s="106" t="s">
        <v>272</v>
      </c>
      <c r="C506" s="106" t="s">
        <v>55</v>
      </c>
      <c r="D506" s="106">
        <v>2010</v>
      </c>
      <c r="E506" s="114">
        <v>9.5208680238491702E-2</v>
      </c>
      <c r="F506" s="115">
        <v>139815.08943438792</v>
      </c>
      <c r="G506" s="115">
        <v>6735067</v>
      </c>
      <c r="H506" s="114">
        <v>2.0759272243971429E-2</v>
      </c>
    </row>
    <row r="507" spans="2:8" x14ac:dyDescent="0.3">
      <c r="B507" s="106" t="s">
        <v>272</v>
      </c>
      <c r="C507" s="106" t="s">
        <v>55</v>
      </c>
      <c r="D507" s="106">
        <v>2011</v>
      </c>
      <c r="E507" s="114">
        <v>9.0293453724604969E-2</v>
      </c>
      <c r="F507" s="115">
        <v>135643.61173814899</v>
      </c>
      <c r="G507" s="115">
        <v>6815590</v>
      </c>
      <c r="H507" s="114">
        <v>1.9901961787335946E-2</v>
      </c>
    </row>
    <row r="508" spans="2:8" x14ac:dyDescent="0.3">
      <c r="B508" s="106" t="s">
        <v>272</v>
      </c>
      <c r="C508" s="106" t="s">
        <v>55</v>
      </c>
      <c r="D508" s="106">
        <v>2012</v>
      </c>
      <c r="E508" s="114">
        <v>9.583321963598658E-2</v>
      </c>
      <c r="F508" s="115">
        <v>146012.26010314625</v>
      </c>
      <c r="G508" s="115">
        <v>6794407</v>
      </c>
      <c r="H508" s="114">
        <v>2.1490066771558763E-2</v>
      </c>
    </row>
    <row r="509" spans="2:8" x14ac:dyDescent="0.3">
      <c r="B509" s="106" t="s">
        <v>272</v>
      </c>
      <c r="C509" s="106" t="s">
        <v>55</v>
      </c>
      <c r="D509" s="106">
        <v>2013</v>
      </c>
      <c r="E509" s="114">
        <v>9.2474659024571457E-2</v>
      </c>
      <c r="F509" s="115">
        <v>142630.9721116595</v>
      </c>
      <c r="G509" s="115">
        <v>6973710</v>
      </c>
      <c r="H509" s="114">
        <v>2.0452667534448594E-2</v>
      </c>
    </row>
    <row r="510" spans="2:8" x14ac:dyDescent="0.3">
      <c r="B510" s="106" t="s">
        <v>272</v>
      </c>
      <c r="C510" s="106" t="s">
        <v>55</v>
      </c>
      <c r="D510" s="106">
        <v>2014</v>
      </c>
      <c r="E510" s="114">
        <v>9.4368225076748011E-2</v>
      </c>
      <c r="F510" s="115">
        <v>153078.5669942211</v>
      </c>
      <c r="G510" s="115">
        <v>7173730</v>
      </c>
      <c r="H510" s="114">
        <v>2.1338768952026504E-2</v>
      </c>
    </row>
    <row r="511" spans="2:8" x14ac:dyDescent="0.3">
      <c r="B511" s="106" t="s">
        <v>272</v>
      </c>
      <c r="C511" s="106" t="s">
        <v>55</v>
      </c>
      <c r="D511" s="106">
        <v>2015</v>
      </c>
      <c r="E511" s="114">
        <v>9.3410722151685541E-2</v>
      </c>
      <c r="F511" s="115">
        <v>154091.07454719767</v>
      </c>
      <c r="G511" s="115">
        <v>7258314</v>
      </c>
      <c r="H511" s="114">
        <v>2.1229596094519701E-2</v>
      </c>
    </row>
    <row r="512" spans="2:8" x14ac:dyDescent="0.3">
      <c r="B512" s="106" t="s">
        <v>272</v>
      </c>
      <c r="C512" s="106" t="s">
        <v>55</v>
      </c>
      <c r="D512" s="106">
        <v>2016</v>
      </c>
      <c r="E512" s="114">
        <v>9.6603946764570903E-2</v>
      </c>
      <c r="F512" s="115">
        <v>162103.16154199175</v>
      </c>
      <c r="G512" s="115">
        <v>7348911</v>
      </c>
      <c r="H512" s="114">
        <v>2.205812011357761E-2</v>
      </c>
    </row>
    <row r="513" spans="2:8" x14ac:dyDescent="0.3">
      <c r="B513" s="106" t="s">
        <v>272</v>
      </c>
      <c r="C513" s="106" t="s">
        <v>55</v>
      </c>
      <c r="D513" s="106">
        <v>2017</v>
      </c>
      <c r="E513" s="114">
        <v>9.7156561065605024E-2</v>
      </c>
      <c r="F513" s="115">
        <v>164980.58477989322</v>
      </c>
      <c r="G513" s="115">
        <v>7408771</v>
      </c>
      <c r="H513" s="114">
        <v>2.2268279689019031E-2</v>
      </c>
    </row>
    <row r="514" spans="2:8" x14ac:dyDescent="0.3">
      <c r="B514" s="106" t="s">
        <v>272</v>
      </c>
      <c r="C514" s="106" t="s">
        <v>55</v>
      </c>
      <c r="D514" s="106">
        <v>2018</v>
      </c>
      <c r="E514" s="114">
        <v>9.9832600195503426E-2</v>
      </c>
      <c r="F514" s="115">
        <v>170943.26148216033</v>
      </c>
      <c r="G514" s="115">
        <v>7552902</v>
      </c>
      <c r="H514" s="114">
        <v>2.2632792201217538E-2</v>
      </c>
    </row>
    <row r="515" spans="2:8" x14ac:dyDescent="0.3">
      <c r="B515" s="106" t="s">
        <v>272</v>
      </c>
      <c r="C515" s="106" t="s">
        <v>55</v>
      </c>
      <c r="D515" s="106">
        <v>2019</v>
      </c>
      <c r="E515" s="114">
        <v>0.10106580150035679</v>
      </c>
      <c r="F515" s="115">
        <v>173082.86607027505</v>
      </c>
      <c r="G515" s="115">
        <v>7460380</v>
      </c>
      <c r="H515" s="114">
        <v>2.3200274794350294E-2</v>
      </c>
    </row>
    <row r="516" spans="2:8" x14ac:dyDescent="0.3">
      <c r="B516" s="106" t="s">
        <v>272</v>
      </c>
      <c r="C516" s="106" t="s">
        <v>59</v>
      </c>
      <c r="D516" s="106">
        <v>1990</v>
      </c>
      <c r="E516" s="114">
        <v>0</v>
      </c>
      <c r="F516" s="115">
        <v>0</v>
      </c>
      <c r="G516" s="115">
        <v>5574458</v>
      </c>
      <c r="H516" s="114">
        <v>0</v>
      </c>
    </row>
    <row r="517" spans="2:8" x14ac:dyDescent="0.3">
      <c r="B517" s="106" t="s">
        <v>272</v>
      </c>
      <c r="C517" s="106" t="s">
        <v>59</v>
      </c>
      <c r="D517" s="106">
        <v>1991</v>
      </c>
      <c r="E517" s="114">
        <v>0</v>
      </c>
      <c r="F517" s="115">
        <v>0</v>
      </c>
      <c r="G517" s="115">
        <v>5568548</v>
      </c>
      <c r="H517" s="114">
        <v>0</v>
      </c>
    </row>
    <row r="518" spans="2:8" x14ac:dyDescent="0.3">
      <c r="B518" s="106" t="s">
        <v>272</v>
      </c>
      <c r="C518" s="106" t="s">
        <v>59</v>
      </c>
      <c r="D518" s="106">
        <v>1992</v>
      </c>
      <c r="E518" s="114">
        <v>0</v>
      </c>
      <c r="F518" s="115">
        <v>0</v>
      </c>
      <c r="G518" s="115">
        <v>5635507</v>
      </c>
      <c r="H518" s="114">
        <v>0</v>
      </c>
    </row>
    <row r="519" spans="2:8" x14ac:dyDescent="0.3">
      <c r="B519" s="106" t="s">
        <v>272</v>
      </c>
      <c r="C519" s="106" t="s">
        <v>59</v>
      </c>
      <c r="D519" s="106">
        <v>1993</v>
      </c>
      <c r="E519" s="114">
        <v>0</v>
      </c>
      <c r="F519" s="115">
        <v>0</v>
      </c>
      <c r="G519" s="115">
        <v>5762251</v>
      </c>
      <c r="H519" s="114">
        <v>0</v>
      </c>
    </row>
    <row r="520" spans="2:8" x14ac:dyDescent="0.3">
      <c r="B520" s="106" t="s">
        <v>272</v>
      </c>
      <c r="C520" s="106" t="s">
        <v>59</v>
      </c>
      <c r="D520" s="106">
        <v>1994</v>
      </c>
      <c r="E520" s="114">
        <v>0</v>
      </c>
      <c r="F520" s="115">
        <v>0</v>
      </c>
      <c r="G520" s="115">
        <v>5763584</v>
      </c>
      <c r="H520" s="114">
        <v>0</v>
      </c>
    </row>
    <row r="521" spans="2:8" x14ac:dyDescent="0.3">
      <c r="B521" s="106" t="s">
        <v>272</v>
      </c>
      <c r="C521" s="106" t="s">
        <v>59</v>
      </c>
      <c r="D521" s="106">
        <v>1995</v>
      </c>
      <c r="E521" s="114">
        <v>0</v>
      </c>
      <c r="F521" s="115">
        <v>0</v>
      </c>
      <c r="G521" s="115">
        <v>5837945</v>
      </c>
      <c r="H521" s="114">
        <v>0</v>
      </c>
    </row>
    <row r="522" spans="2:8" x14ac:dyDescent="0.3">
      <c r="B522" s="106" t="s">
        <v>272</v>
      </c>
      <c r="C522" s="106" t="s">
        <v>59</v>
      </c>
      <c r="D522" s="106">
        <v>1996</v>
      </c>
      <c r="E522" s="114">
        <v>0</v>
      </c>
      <c r="F522" s="115">
        <v>0</v>
      </c>
      <c r="G522" s="115">
        <v>5974675</v>
      </c>
      <c r="H522" s="114">
        <v>0</v>
      </c>
    </row>
    <row r="523" spans="2:8" x14ac:dyDescent="0.3">
      <c r="B523" s="106" t="s">
        <v>272</v>
      </c>
      <c r="C523" s="106" t="s">
        <v>59</v>
      </c>
      <c r="D523" s="106">
        <v>1997</v>
      </c>
      <c r="E523" s="114">
        <v>0</v>
      </c>
      <c r="F523" s="115">
        <v>0</v>
      </c>
      <c r="G523" s="115">
        <v>6116870</v>
      </c>
      <c r="H523" s="114">
        <v>0</v>
      </c>
    </row>
    <row r="524" spans="2:8" x14ac:dyDescent="0.3">
      <c r="B524" s="106" t="s">
        <v>272</v>
      </c>
      <c r="C524" s="106" t="s">
        <v>59</v>
      </c>
      <c r="D524" s="106">
        <v>1998</v>
      </c>
      <c r="E524" s="114">
        <v>0</v>
      </c>
      <c r="F524" s="115">
        <v>0</v>
      </c>
      <c r="G524" s="115">
        <v>6216008</v>
      </c>
      <c r="H524" s="114">
        <v>0</v>
      </c>
    </row>
    <row r="525" spans="2:8" x14ac:dyDescent="0.3">
      <c r="B525" s="106" t="s">
        <v>272</v>
      </c>
      <c r="C525" s="106" t="s">
        <v>59</v>
      </c>
      <c r="D525" s="106">
        <v>1999</v>
      </c>
      <c r="E525" s="114">
        <v>0</v>
      </c>
      <c r="F525" s="115">
        <v>0</v>
      </c>
      <c r="G525" s="115">
        <v>6201141</v>
      </c>
      <c r="H525" s="114">
        <v>0</v>
      </c>
    </row>
    <row r="526" spans="2:8" x14ac:dyDescent="0.3">
      <c r="B526" s="106" t="s">
        <v>272</v>
      </c>
      <c r="C526" s="106" t="s">
        <v>59</v>
      </c>
      <c r="D526" s="106">
        <v>2000</v>
      </c>
      <c r="E526" s="114">
        <v>0</v>
      </c>
      <c r="F526" s="115">
        <v>0</v>
      </c>
      <c r="G526" s="115">
        <v>6310904</v>
      </c>
      <c r="H526" s="114">
        <v>0</v>
      </c>
    </row>
    <row r="527" spans="2:8" x14ac:dyDescent="0.3">
      <c r="B527" s="106" t="s">
        <v>272</v>
      </c>
      <c r="C527" s="106" t="s">
        <v>59</v>
      </c>
      <c r="D527" s="106">
        <v>2001</v>
      </c>
      <c r="E527" s="114">
        <v>0</v>
      </c>
      <c r="F527" s="115">
        <v>0</v>
      </c>
      <c r="G527" s="115">
        <v>6309000</v>
      </c>
      <c r="H527" s="114">
        <v>0</v>
      </c>
    </row>
    <row r="528" spans="2:8" x14ac:dyDescent="0.3">
      <c r="B528" s="106" t="s">
        <v>272</v>
      </c>
      <c r="C528" s="106" t="s">
        <v>59</v>
      </c>
      <c r="D528" s="106">
        <v>2002</v>
      </c>
      <c r="E528" s="114">
        <v>0</v>
      </c>
      <c r="F528" s="115">
        <v>0</v>
      </c>
      <c r="G528" s="115">
        <v>6304620</v>
      </c>
      <c r="H528" s="114">
        <v>0</v>
      </c>
    </row>
    <row r="529" spans="2:8" x14ac:dyDescent="0.3">
      <c r="B529" s="106" t="s">
        <v>272</v>
      </c>
      <c r="C529" s="106" t="s">
        <v>59</v>
      </c>
      <c r="D529" s="106">
        <v>2003</v>
      </c>
      <c r="E529" s="114">
        <v>0</v>
      </c>
      <c r="F529" s="115">
        <v>0</v>
      </c>
      <c r="G529" s="115">
        <v>6382794</v>
      </c>
      <c r="H529" s="114">
        <v>0</v>
      </c>
    </row>
    <row r="530" spans="2:8" x14ac:dyDescent="0.3">
      <c r="B530" s="106" t="s">
        <v>272</v>
      </c>
      <c r="C530" s="106" t="s">
        <v>59</v>
      </c>
      <c r="D530" s="106">
        <v>2004</v>
      </c>
      <c r="E530" s="114">
        <v>0</v>
      </c>
      <c r="F530" s="115">
        <v>0</v>
      </c>
      <c r="G530" s="115">
        <v>6519753</v>
      </c>
      <c r="H530" s="114">
        <v>0</v>
      </c>
    </row>
    <row r="531" spans="2:8" x14ac:dyDescent="0.3">
      <c r="B531" s="106" t="s">
        <v>272</v>
      </c>
      <c r="C531" s="106" t="s">
        <v>59</v>
      </c>
      <c r="D531" s="106">
        <v>2005</v>
      </c>
      <c r="E531" s="114">
        <v>0</v>
      </c>
      <c r="F531" s="115">
        <v>0</v>
      </c>
      <c r="G531" s="115">
        <v>6497015</v>
      </c>
      <c r="H531" s="114">
        <v>0</v>
      </c>
    </row>
    <row r="532" spans="2:8" x14ac:dyDescent="0.3">
      <c r="B532" s="106" t="s">
        <v>272</v>
      </c>
      <c r="C532" s="106" t="s">
        <v>59</v>
      </c>
      <c r="D532" s="106">
        <v>2006</v>
      </c>
      <c r="E532" s="114">
        <v>0</v>
      </c>
      <c r="F532" s="115">
        <v>0</v>
      </c>
      <c r="G532" s="115">
        <v>6560912</v>
      </c>
      <c r="H532" s="114">
        <v>0</v>
      </c>
    </row>
    <row r="533" spans="2:8" x14ac:dyDescent="0.3">
      <c r="B533" s="106" t="s">
        <v>272</v>
      </c>
      <c r="C533" s="106" t="s">
        <v>59</v>
      </c>
      <c r="D533" s="106">
        <v>2007</v>
      </c>
      <c r="E533" s="114">
        <v>0</v>
      </c>
      <c r="F533" s="115">
        <v>0</v>
      </c>
      <c r="G533" s="115">
        <v>6567929</v>
      </c>
      <c r="H533" s="114">
        <v>0</v>
      </c>
    </row>
    <row r="534" spans="2:8" x14ac:dyDescent="0.3">
      <c r="B534" s="106" t="s">
        <v>272</v>
      </c>
      <c r="C534" s="106" t="s">
        <v>59</v>
      </c>
      <c r="D534" s="106">
        <v>2008</v>
      </c>
      <c r="E534" s="114">
        <v>0</v>
      </c>
      <c r="F534" s="115">
        <v>0</v>
      </c>
      <c r="G534" s="115">
        <v>6641293</v>
      </c>
      <c r="H534" s="114">
        <v>0</v>
      </c>
    </row>
    <row r="535" spans="2:8" x14ac:dyDescent="0.3">
      <c r="B535" s="106" t="s">
        <v>272</v>
      </c>
      <c r="C535" s="106" t="s">
        <v>59</v>
      </c>
      <c r="D535" s="106">
        <v>2009</v>
      </c>
      <c r="E535" s="114">
        <v>0</v>
      </c>
      <c r="F535" s="115">
        <v>0</v>
      </c>
      <c r="G535" s="115">
        <v>6527069</v>
      </c>
      <c r="H535" s="114">
        <v>0</v>
      </c>
    </row>
    <row r="536" spans="2:8" x14ac:dyDescent="0.3">
      <c r="B536" s="106" t="s">
        <v>272</v>
      </c>
      <c r="C536" s="106" t="s">
        <v>59</v>
      </c>
      <c r="D536" s="106">
        <v>2010</v>
      </c>
      <c r="E536" s="114">
        <v>0</v>
      </c>
      <c r="F536" s="115">
        <v>0</v>
      </c>
      <c r="G536" s="115">
        <v>6735067</v>
      </c>
      <c r="H536" s="114">
        <v>0</v>
      </c>
    </row>
    <row r="537" spans="2:8" x14ac:dyDescent="0.3">
      <c r="B537" s="106" t="s">
        <v>272</v>
      </c>
      <c r="C537" s="106" t="s">
        <v>59</v>
      </c>
      <c r="D537" s="106">
        <v>2011</v>
      </c>
      <c r="E537" s="114">
        <v>0</v>
      </c>
      <c r="F537" s="115">
        <v>0</v>
      </c>
      <c r="G537" s="115">
        <v>6815590</v>
      </c>
      <c r="H537" s="114">
        <v>0</v>
      </c>
    </row>
    <row r="538" spans="2:8" x14ac:dyDescent="0.3">
      <c r="B538" s="106" t="s">
        <v>272</v>
      </c>
      <c r="C538" s="106" t="s">
        <v>59</v>
      </c>
      <c r="D538" s="106">
        <v>2012</v>
      </c>
      <c r="E538" s="114">
        <v>0</v>
      </c>
      <c r="F538" s="115">
        <v>0</v>
      </c>
      <c r="G538" s="115">
        <v>6794407</v>
      </c>
      <c r="H538" s="114">
        <v>0</v>
      </c>
    </row>
    <row r="539" spans="2:8" x14ac:dyDescent="0.3">
      <c r="B539" s="106" t="s">
        <v>272</v>
      </c>
      <c r="C539" s="106" t="s">
        <v>59</v>
      </c>
      <c r="D539" s="106">
        <v>2013</v>
      </c>
      <c r="E539" s="114">
        <v>0</v>
      </c>
      <c r="F539" s="115">
        <v>0</v>
      </c>
      <c r="G539" s="115">
        <v>6973710</v>
      </c>
      <c r="H539" s="114">
        <v>0</v>
      </c>
    </row>
    <row r="540" spans="2:8" x14ac:dyDescent="0.3">
      <c r="B540" s="106" t="s">
        <v>272</v>
      </c>
      <c r="C540" s="106" t="s">
        <v>59</v>
      </c>
      <c r="D540" s="106">
        <v>2014</v>
      </c>
      <c r="E540" s="114">
        <v>0</v>
      </c>
      <c r="F540" s="115">
        <v>0</v>
      </c>
      <c r="G540" s="115">
        <v>7173730</v>
      </c>
      <c r="H540" s="114">
        <v>0</v>
      </c>
    </row>
    <row r="541" spans="2:8" x14ac:dyDescent="0.3">
      <c r="B541" s="106" t="s">
        <v>272</v>
      </c>
      <c r="C541" s="106" t="s">
        <v>59</v>
      </c>
      <c r="D541" s="106">
        <v>2015</v>
      </c>
      <c r="E541" s="114">
        <v>0</v>
      </c>
      <c r="F541" s="115">
        <v>0</v>
      </c>
      <c r="G541" s="115">
        <v>7258314</v>
      </c>
      <c r="H541" s="114">
        <v>0</v>
      </c>
    </row>
    <row r="542" spans="2:8" x14ac:dyDescent="0.3">
      <c r="B542" s="106" t="s">
        <v>272</v>
      </c>
      <c r="C542" s="106" t="s">
        <v>59</v>
      </c>
      <c r="D542" s="106">
        <v>2016</v>
      </c>
      <c r="E542" s="114">
        <v>0</v>
      </c>
      <c r="F542" s="115">
        <v>0</v>
      </c>
      <c r="G542" s="115">
        <v>7348911</v>
      </c>
      <c r="H542" s="114">
        <v>0</v>
      </c>
    </row>
    <row r="543" spans="2:8" x14ac:dyDescent="0.3">
      <c r="B543" s="106" t="s">
        <v>272</v>
      </c>
      <c r="C543" s="106" t="s">
        <v>59</v>
      </c>
      <c r="D543" s="106">
        <v>2017</v>
      </c>
      <c r="E543" s="114">
        <v>0</v>
      </c>
      <c r="F543" s="115">
        <v>0</v>
      </c>
      <c r="G543" s="115">
        <v>7408771</v>
      </c>
      <c r="H543" s="114">
        <v>0</v>
      </c>
    </row>
    <row r="544" spans="2:8" x14ac:dyDescent="0.3">
      <c r="B544" s="106" t="s">
        <v>272</v>
      </c>
      <c r="C544" s="106" t="s">
        <v>59</v>
      </c>
      <c r="D544" s="106">
        <v>2018</v>
      </c>
      <c r="E544" s="114">
        <v>0</v>
      </c>
      <c r="F544" s="115">
        <v>0</v>
      </c>
      <c r="G544" s="115">
        <v>7552902</v>
      </c>
      <c r="H544" s="114">
        <v>0</v>
      </c>
    </row>
    <row r="545" spans="2:8" x14ac:dyDescent="0.3">
      <c r="B545" s="106" t="s">
        <v>272</v>
      </c>
      <c r="C545" s="106" t="s">
        <v>59</v>
      </c>
      <c r="D545" s="106">
        <v>2019</v>
      </c>
      <c r="E545" s="114">
        <v>0</v>
      </c>
      <c r="F545" s="115">
        <v>0</v>
      </c>
      <c r="G545" s="115">
        <v>7460380</v>
      </c>
      <c r="H545" s="114">
        <v>0</v>
      </c>
    </row>
    <row r="546" spans="2:8" x14ac:dyDescent="0.3">
      <c r="B546" s="106" t="s">
        <v>272</v>
      </c>
      <c r="C546" s="106" t="s">
        <v>63</v>
      </c>
      <c r="D546" s="106">
        <v>1990</v>
      </c>
      <c r="E546" s="114">
        <v>0</v>
      </c>
      <c r="F546" s="115">
        <v>0</v>
      </c>
      <c r="G546" s="115">
        <v>5574458</v>
      </c>
      <c r="H546" s="114">
        <v>0</v>
      </c>
    </row>
    <row r="547" spans="2:8" x14ac:dyDescent="0.3">
      <c r="B547" s="106" t="s">
        <v>272</v>
      </c>
      <c r="C547" s="106" t="s">
        <v>63</v>
      </c>
      <c r="D547" s="106">
        <v>1991</v>
      </c>
      <c r="E547" s="114">
        <v>0</v>
      </c>
      <c r="F547" s="115">
        <v>0</v>
      </c>
      <c r="G547" s="115">
        <v>5568548</v>
      </c>
      <c r="H547" s="114">
        <v>0</v>
      </c>
    </row>
    <row r="548" spans="2:8" x14ac:dyDescent="0.3">
      <c r="B548" s="106" t="s">
        <v>272</v>
      </c>
      <c r="C548" s="106" t="s">
        <v>63</v>
      </c>
      <c r="D548" s="106">
        <v>1992</v>
      </c>
      <c r="E548" s="114">
        <v>0</v>
      </c>
      <c r="F548" s="115">
        <v>0</v>
      </c>
      <c r="G548" s="115">
        <v>5635507</v>
      </c>
      <c r="H548" s="114">
        <v>0</v>
      </c>
    </row>
    <row r="549" spans="2:8" x14ac:dyDescent="0.3">
      <c r="B549" s="106" t="s">
        <v>272</v>
      </c>
      <c r="C549" s="106" t="s">
        <v>63</v>
      </c>
      <c r="D549" s="106">
        <v>1993</v>
      </c>
      <c r="E549" s="114">
        <v>0</v>
      </c>
      <c r="F549" s="115">
        <v>0</v>
      </c>
      <c r="G549" s="115">
        <v>5762251</v>
      </c>
      <c r="H549" s="114">
        <v>0</v>
      </c>
    </row>
    <row r="550" spans="2:8" x14ac:dyDescent="0.3">
      <c r="B550" s="106" t="s">
        <v>272</v>
      </c>
      <c r="C550" s="106" t="s">
        <v>63</v>
      </c>
      <c r="D550" s="106">
        <v>1994</v>
      </c>
      <c r="E550" s="114">
        <v>0</v>
      </c>
      <c r="F550" s="115">
        <v>0</v>
      </c>
      <c r="G550" s="115">
        <v>5763584</v>
      </c>
      <c r="H550" s="114">
        <v>0</v>
      </c>
    </row>
    <row r="551" spans="2:8" x14ac:dyDescent="0.3">
      <c r="B551" s="106" t="s">
        <v>272</v>
      </c>
      <c r="C551" s="106" t="s">
        <v>63</v>
      </c>
      <c r="D551" s="106">
        <v>1995</v>
      </c>
      <c r="E551" s="114">
        <v>0</v>
      </c>
      <c r="F551" s="115">
        <v>0</v>
      </c>
      <c r="G551" s="115">
        <v>5837945</v>
      </c>
      <c r="H551" s="114">
        <v>0</v>
      </c>
    </row>
    <row r="552" spans="2:8" x14ac:dyDescent="0.3">
      <c r="B552" s="106" t="s">
        <v>272</v>
      </c>
      <c r="C552" s="106" t="s">
        <v>63</v>
      </c>
      <c r="D552" s="106">
        <v>1996</v>
      </c>
      <c r="E552" s="114">
        <v>0</v>
      </c>
      <c r="F552" s="115">
        <v>0</v>
      </c>
      <c r="G552" s="115">
        <v>5974675</v>
      </c>
      <c r="H552" s="114">
        <v>0</v>
      </c>
    </row>
    <row r="553" spans="2:8" x14ac:dyDescent="0.3">
      <c r="B553" s="106" t="s">
        <v>272</v>
      </c>
      <c r="C553" s="106" t="s">
        <v>63</v>
      </c>
      <c r="D553" s="106">
        <v>1997</v>
      </c>
      <c r="E553" s="114">
        <v>0</v>
      </c>
      <c r="F553" s="115">
        <v>0</v>
      </c>
      <c r="G553" s="115">
        <v>6116870</v>
      </c>
      <c r="H553" s="114">
        <v>0</v>
      </c>
    </row>
    <row r="554" spans="2:8" x14ac:dyDescent="0.3">
      <c r="B554" s="106" t="s">
        <v>272</v>
      </c>
      <c r="C554" s="106" t="s">
        <v>63</v>
      </c>
      <c r="D554" s="106">
        <v>1998</v>
      </c>
      <c r="E554" s="114">
        <v>0</v>
      </c>
      <c r="F554" s="115">
        <v>0</v>
      </c>
      <c r="G554" s="115">
        <v>6216008</v>
      </c>
      <c r="H554" s="114">
        <v>0</v>
      </c>
    </row>
    <row r="555" spans="2:8" x14ac:dyDescent="0.3">
      <c r="B555" s="106" t="s">
        <v>272</v>
      </c>
      <c r="C555" s="106" t="s">
        <v>63</v>
      </c>
      <c r="D555" s="106">
        <v>1999</v>
      </c>
      <c r="E555" s="114">
        <v>0</v>
      </c>
      <c r="F555" s="115">
        <v>0</v>
      </c>
      <c r="G555" s="115">
        <v>6201141</v>
      </c>
      <c r="H555" s="114">
        <v>0</v>
      </c>
    </row>
    <row r="556" spans="2:8" x14ac:dyDescent="0.3">
      <c r="B556" s="106" t="s">
        <v>272</v>
      </c>
      <c r="C556" s="106" t="s">
        <v>63</v>
      </c>
      <c r="D556" s="106">
        <v>2000</v>
      </c>
      <c r="E556" s="114">
        <v>0</v>
      </c>
      <c r="F556" s="115">
        <v>0</v>
      </c>
      <c r="G556" s="115">
        <v>6310904</v>
      </c>
      <c r="H556" s="114">
        <v>0</v>
      </c>
    </row>
    <row r="557" spans="2:8" x14ac:dyDescent="0.3">
      <c r="B557" s="106" t="s">
        <v>272</v>
      </c>
      <c r="C557" s="106" t="s">
        <v>63</v>
      </c>
      <c r="D557" s="106">
        <v>2001</v>
      </c>
      <c r="E557" s="114">
        <v>0</v>
      </c>
      <c r="F557" s="115">
        <v>0</v>
      </c>
      <c r="G557" s="115">
        <v>6309000</v>
      </c>
      <c r="H557" s="114">
        <v>0</v>
      </c>
    </row>
    <row r="558" spans="2:8" x14ac:dyDescent="0.3">
      <c r="B558" s="106" t="s">
        <v>272</v>
      </c>
      <c r="C558" s="106" t="s">
        <v>63</v>
      </c>
      <c r="D558" s="106">
        <v>2002</v>
      </c>
      <c r="E558" s="114">
        <v>0</v>
      </c>
      <c r="F558" s="115">
        <v>0</v>
      </c>
      <c r="G558" s="115">
        <v>6304620</v>
      </c>
      <c r="H558" s="114">
        <v>0</v>
      </c>
    </row>
    <row r="559" spans="2:8" x14ac:dyDescent="0.3">
      <c r="B559" s="106" t="s">
        <v>272</v>
      </c>
      <c r="C559" s="106" t="s">
        <v>63</v>
      </c>
      <c r="D559" s="106">
        <v>2003</v>
      </c>
      <c r="E559" s="114">
        <v>0</v>
      </c>
      <c r="F559" s="115">
        <v>0</v>
      </c>
      <c r="G559" s="115">
        <v>6382794</v>
      </c>
      <c r="H559" s="114">
        <v>0</v>
      </c>
    </row>
    <row r="560" spans="2:8" x14ac:dyDescent="0.3">
      <c r="B560" s="106" t="s">
        <v>272</v>
      </c>
      <c r="C560" s="106" t="s">
        <v>63</v>
      </c>
      <c r="D560" s="106">
        <v>2004</v>
      </c>
      <c r="E560" s="114">
        <v>0</v>
      </c>
      <c r="F560" s="115">
        <v>0</v>
      </c>
      <c r="G560" s="115">
        <v>6519753</v>
      </c>
      <c r="H560" s="114">
        <v>0</v>
      </c>
    </row>
    <row r="561" spans="2:8" x14ac:dyDescent="0.3">
      <c r="B561" s="106" t="s">
        <v>272</v>
      </c>
      <c r="C561" s="106" t="s">
        <v>63</v>
      </c>
      <c r="D561" s="106">
        <v>2005</v>
      </c>
      <c r="E561" s="114">
        <v>0</v>
      </c>
      <c r="F561" s="115">
        <v>0</v>
      </c>
      <c r="G561" s="115">
        <v>6497015</v>
      </c>
      <c r="H561" s="114">
        <v>0</v>
      </c>
    </row>
    <row r="562" spans="2:8" x14ac:dyDescent="0.3">
      <c r="B562" s="106" t="s">
        <v>272</v>
      </c>
      <c r="C562" s="106" t="s">
        <v>63</v>
      </c>
      <c r="D562" s="106">
        <v>2006</v>
      </c>
      <c r="E562" s="114">
        <v>0</v>
      </c>
      <c r="F562" s="115">
        <v>0</v>
      </c>
      <c r="G562" s="115">
        <v>6560912</v>
      </c>
      <c r="H562" s="114">
        <v>0</v>
      </c>
    </row>
    <row r="563" spans="2:8" x14ac:dyDescent="0.3">
      <c r="B563" s="106" t="s">
        <v>272</v>
      </c>
      <c r="C563" s="106" t="s">
        <v>63</v>
      </c>
      <c r="D563" s="106">
        <v>2007</v>
      </c>
      <c r="E563" s="114">
        <v>0</v>
      </c>
      <c r="F563" s="115">
        <v>0</v>
      </c>
      <c r="G563" s="115">
        <v>6567929</v>
      </c>
      <c r="H563" s="114">
        <v>0</v>
      </c>
    </row>
    <row r="564" spans="2:8" x14ac:dyDescent="0.3">
      <c r="B564" s="106" t="s">
        <v>272</v>
      </c>
      <c r="C564" s="106" t="s">
        <v>63</v>
      </c>
      <c r="D564" s="106">
        <v>2008</v>
      </c>
      <c r="E564" s="114">
        <v>0</v>
      </c>
      <c r="F564" s="115">
        <v>0</v>
      </c>
      <c r="G564" s="115">
        <v>6641293</v>
      </c>
      <c r="H564" s="114">
        <v>0</v>
      </c>
    </row>
    <row r="565" spans="2:8" x14ac:dyDescent="0.3">
      <c r="B565" s="106" t="s">
        <v>272</v>
      </c>
      <c r="C565" s="106" t="s">
        <v>63</v>
      </c>
      <c r="D565" s="106">
        <v>2009</v>
      </c>
      <c r="E565" s="114">
        <v>0</v>
      </c>
      <c r="F565" s="115">
        <v>0</v>
      </c>
      <c r="G565" s="115">
        <v>6527069</v>
      </c>
      <c r="H565" s="114">
        <v>0</v>
      </c>
    </row>
    <row r="566" spans="2:8" x14ac:dyDescent="0.3">
      <c r="B566" s="106" t="s">
        <v>272</v>
      </c>
      <c r="C566" s="106" t="s">
        <v>63</v>
      </c>
      <c r="D566" s="106">
        <v>2010</v>
      </c>
      <c r="E566" s="114">
        <v>0</v>
      </c>
      <c r="F566" s="115">
        <v>0</v>
      </c>
      <c r="G566" s="115">
        <v>6735067</v>
      </c>
      <c r="H566" s="114">
        <v>0</v>
      </c>
    </row>
    <row r="567" spans="2:8" x14ac:dyDescent="0.3">
      <c r="B567" s="106" t="s">
        <v>272</v>
      </c>
      <c r="C567" s="106" t="s">
        <v>63</v>
      </c>
      <c r="D567" s="106">
        <v>2011</v>
      </c>
      <c r="E567" s="114">
        <v>0</v>
      </c>
      <c r="F567" s="115">
        <v>0</v>
      </c>
      <c r="G567" s="115">
        <v>6815590</v>
      </c>
      <c r="H567" s="114">
        <v>0</v>
      </c>
    </row>
    <row r="568" spans="2:8" x14ac:dyDescent="0.3">
      <c r="B568" s="106" t="s">
        <v>272</v>
      </c>
      <c r="C568" s="106" t="s">
        <v>63</v>
      </c>
      <c r="D568" s="106">
        <v>2012</v>
      </c>
      <c r="E568" s="114">
        <v>0</v>
      </c>
      <c r="F568" s="115">
        <v>0</v>
      </c>
      <c r="G568" s="115">
        <v>6794407</v>
      </c>
      <c r="H568" s="114">
        <v>0</v>
      </c>
    </row>
    <row r="569" spans="2:8" x14ac:dyDescent="0.3">
      <c r="B569" s="106" t="s">
        <v>272</v>
      </c>
      <c r="C569" s="106" t="s">
        <v>63</v>
      </c>
      <c r="D569" s="106">
        <v>2013</v>
      </c>
      <c r="E569" s="114">
        <v>0</v>
      </c>
      <c r="F569" s="115">
        <v>0</v>
      </c>
      <c r="G569" s="115">
        <v>6973710</v>
      </c>
      <c r="H569" s="114">
        <v>0</v>
      </c>
    </row>
    <row r="570" spans="2:8" x14ac:dyDescent="0.3">
      <c r="B570" s="106" t="s">
        <v>272</v>
      </c>
      <c r="C570" s="106" t="s">
        <v>63</v>
      </c>
      <c r="D570" s="106">
        <v>2014</v>
      </c>
      <c r="E570" s="114">
        <v>0</v>
      </c>
      <c r="F570" s="115">
        <v>0</v>
      </c>
      <c r="G570" s="115">
        <v>7173730</v>
      </c>
      <c r="H570" s="114">
        <v>0</v>
      </c>
    </row>
    <row r="571" spans="2:8" x14ac:dyDescent="0.3">
      <c r="B571" s="106" t="s">
        <v>272</v>
      </c>
      <c r="C571" s="106" t="s">
        <v>63</v>
      </c>
      <c r="D571" s="106">
        <v>2015</v>
      </c>
      <c r="E571" s="114">
        <v>0</v>
      </c>
      <c r="F571" s="115">
        <v>0</v>
      </c>
      <c r="G571" s="115">
        <v>7258314</v>
      </c>
      <c r="H571" s="114">
        <v>0</v>
      </c>
    </row>
    <row r="572" spans="2:8" x14ac:dyDescent="0.3">
      <c r="B572" s="106" t="s">
        <v>272</v>
      </c>
      <c r="C572" s="106" t="s">
        <v>63</v>
      </c>
      <c r="D572" s="106">
        <v>2016</v>
      </c>
      <c r="E572" s="114">
        <v>0</v>
      </c>
      <c r="F572" s="115">
        <v>0</v>
      </c>
      <c r="G572" s="115">
        <v>7348911</v>
      </c>
      <c r="H572" s="114">
        <v>0</v>
      </c>
    </row>
    <row r="573" spans="2:8" x14ac:dyDescent="0.3">
      <c r="B573" s="106" t="s">
        <v>272</v>
      </c>
      <c r="C573" s="106" t="s">
        <v>63</v>
      </c>
      <c r="D573" s="106">
        <v>2017</v>
      </c>
      <c r="E573" s="114">
        <v>0</v>
      </c>
      <c r="F573" s="115">
        <v>0</v>
      </c>
      <c r="G573" s="115">
        <v>7408771</v>
      </c>
      <c r="H573" s="114">
        <v>0</v>
      </c>
    </row>
    <row r="574" spans="2:8" x14ac:dyDescent="0.3">
      <c r="B574" s="106" t="s">
        <v>272</v>
      </c>
      <c r="C574" s="106" t="s">
        <v>63</v>
      </c>
      <c r="D574" s="106">
        <v>2018</v>
      </c>
      <c r="E574" s="114">
        <v>0</v>
      </c>
      <c r="F574" s="115">
        <v>0</v>
      </c>
      <c r="G574" s="115">
        <v>7552902</v>
      </c>
      <c r="H574" s="114">
        <v>0</v>
      </c>
    </row>
    <row r="575" spans="2:8" x14ac:dyDescent="0.3">
      <c r="B575" s="106" t="s">
        <v>272</v>
      </c>
      <c r="C575" s="106" t="s">
        <v>63</v>
      </c>
      <c r="D575" s="106">
        <v>2019</v>
      </c>
      <c r="E575" s="114">
        <v>0</v>
      </c>
      <c r="F575" s="115">
        <v>0</v>
      </c>
      <c r="G575" s="115">
        <v>7460380</v>
      </c>
      <c r="H575" s="114">
        <v>0</v>
      </c>
    </row>
    <row r="576" spans="2:8" x14ac:dyDescent="0.3">
      <c r="B576" s="106" t="s">
        <v>272</v>
      </c>
      <c r="C576" s="106" t="s">
        <v>77</v>
      </c>
      <c r="D576" s="106">
        <v>1990</v>
      </c>
      <c r="E576" s="114">
        <v>1.7701005600231943E-2</v>
      </c>
      <c r="F576" s="115">
        <v>21618.291242580071</v>
      </c>
      <c r="G576" s="115">
        <v>5574458</v>
      </c>
      <c r="H576" s="114">
        <v>3.8780974298452103E-3</v>
      </c>
    </row>
    <row r="577" spans="2:8" x14ac:dyDescent="0.3">
      <c r="B577" s="106" t="s">
        <v>272</v>
      </c>
      <c r="C577" s="106" t="s">
        <v>77</v>
      </c>
      <c r="D577" s="106">
        <v>1991</v>
      </c>
      <c r="E577" s="114">
        <v>1.742343451942863E-2</v>
      </c>
      <c r="F577" s="115">
        <v>21472.762665785478</v>
      </c>
      <c r="G577" s="115">
        <v>5568548</v>
      </c>
      <c r="H577" s="114">
        <v>3.8560792985506236E-3</v>
      </c>
    </row>
    <row r="578" spans="2:8" x14ac:dyDescent="0.3">
      <c r="B578" s="106" t="s">
        <v>272</v>
      </c>
      <c r="C578" s="106" t="s">
        <v>77</v>
      </c>
      <c r="D578" s="106">
        <v>1992</v>
      </c>
      <c r="E578" s="114">
        <v>1.7116213185386295E-2</v>
      </c>
      <c r="F578" s="115">
        <v>21456.131735820101</v>
      </c>
      <c r="G578" s="115">
        <v>5635507</v>
      </c>
      <c r="H578" s="114">
        <v>3.807311699873694E-3</v>
      </c>
    </row>
    <row r="579" spans="2:8" x14ac:dyDescent="0.3">
      <c r="B579" s="106" t="s">
        <v>272</v>
      </c>
      <c r="C579" s="106" t="s">
        <v>77</v>
      </c>
      <c r="D579" s="106">
        <v>1993</v>
      </c>
      <c r="E579" s="114">
        <v>1.706785945500559E-2</v>
      </c>
      <c r="F579" s="115">
        <v>21448.820552056968</v>
      </c>
      <c r="G579" s="115">
        <v>5762251</v>
      </c>
      <c r="H579" s="114">
        <v>3.7222988988256443E-3</v>
      </c>
    </row>
    <row r="580" spans="2:8" x14ac:dyDescent="0.3">
      <c r="B580" s="106" t="s">
        <v>272</v>
      </c>
      <c r="C580" s="106" t="s">
        <v>77</v>
      </c>
      <c r="D580" s="106">
        <v>1994</v>
      </c>
      <c r="E580" s="114">
        <v>1.7502036874981142E-2</v>
      </c>
      <c r="F580" s="115">
        <v>22108.502972328679</v>
      </c>
      <c r="G580" s="115">
        <v>5763584</v>
      </c>
      <c r="H580" s="114">
        <v>3.8358949869263083E-3</v>
      </c>
    </row>
    <row r="581" spans="2:8" x14ac:dyDescent="0.3">
      <c r="B581" s="106" t="s">
        <v>272</v>
      </c>
      <c r="C581" s="106" t="s">
        <v>77</v>
      </c>
      <c r="D581" s="106">
        <v>1995</v>
      </c>
      <c r="E581" s="114">
        <v>1.6823956153289445E-2</v>
      </c>
      <c r="F581" s="115">
        <v>21446.977416739544</v>
      </c>
      <c r="G581" s="115">
        <v>5837945</v>
      </c>
      <c r="H581" s="114">
        <v>3.6737203616580053E-3</v>
      </c>
    </row>
    <row r="582" spans="2:8" x14ac:dyDescent="0.3">
      <c r="B582" s="106" t="s">
        <v>272</v>
      </c>
      <c r="C582" s="106" t="s">
        <v>77</v>
      </c>
      <c r="D582" s="106">
        <v>1996</v>
      </c>
      <c r="E582" s="114">
        <v>1.6831523702703056E-2</v>
      </c>
      <c r="F582" s="115">
        <v>22124.398309302465</v>
      </c>
      <c r="G582" s="115">
        <v>5974675</v>
      </c>
      <c r="H582" s="114">
        <v>3.7030295889403969E-3</v>
      </c>
    </row>
    <row r="583" spans="2:8" x14ac:dyDescent="0.3">
      <c r="B583" s="106" t="s">
        <v>272</v>
      </c>
      <c r="C583" s="106" t="s">
        <v>77</v>
      </c>
      <c r="D583" s="106">
        <v>1997</v>
      </c>
      <c r="E583" s="114">
        <v>1.6839098063068228E-2</v>
      </c>
      <c r="F583" s="115">
        <v>22418.750045363948</v>
      </c>
      <c r="G583" s="115">
        <v>6116870</v>
      </c>
      <c r="H583" s="114">
        <v>3.6650689070331635E-3</v>
      </c>
    </row>
    <row r="584" spans="2:8" x14ac:dyDescent="0.3">
      <c r="B584" s="106" t="s">
        <v>272</v>
      </c>
      <c r="C584" s="106" t="s">
        <v>77</v>
      </c>
      <c r="D584" s="106">
        <v>1998</v>
      </c>
      <c r="E584" s="114">
        <v>1.6422616207706454E-2</v>
      </c>
      <c r="F584" s="115">
        <v>22154.634787914652</v>
      </c>
      <c r="G584" s="115">
        <v>6216008</v>
      </c>
      <c r="H584" s="114">
        <v>3.5641258486016512E-3</v>
      </c>
    </row>
    <row r="585" spans="2:8" x14ac:dyDescent="0.3">
      <c r="B585" s="106" t="s">
        <v>272</v>
      </c>
      <c r="C585" s="106" t="s">
        <v>77</v>
      </c>
      <c r="D585" s="106">
        <v>1999</v>
      </c>
      <c r="E585" s="114">
        <v>1.6026238821353029E-2</v>
      </c>
      <c r="F585" s="115">
        <v>21165.709375211554</v>
      </c>
      <c r="G585" s="115">
        <v>6201141</v>
      </c>
      <c r="H585" s="114">
        <v>3.4131959546173122E-3</v>
      </c>
    </row>
    <row r="586" spans="2:8" x14ac:dyDescent="0.3">
      <c r="B586" s="106" t="s">
        <v>272</v>
      </c>
      <c r="C586" s="106" t="s">
        <v>77</v>
      </c>
      <c r="D586" s="106">
        <v>2000</v>
      </c>
      <c r="E586" s="114">
        <v>1.6024737774506522E-2</v>
      </c>
      <c r="F586" s="115">
        <v>21128.392409358006</v>
      </c>
      <c r="G586" s="115">
        <v>6310904</v>
      </c>
      <c r="H586" s="114">
        <v>3.3479185247245096E-3</v>
      </c>
    </row>
    <row r="587" spans="2:8" x14ac:dyDescent="0.3">
      <c r="B587" s="106" t="s">
        <v>272</v>
      </c>
      <c r="C587" s="106" t="s">
        <v>77</v>
      </c>
      <c r="D587" s="106">
        <v>2001</v>
      </c>
      <c r="E587" s="114">
        <v>1.5945543220669822E-2</v>
      </c>
      <c r="F587" s="115">
        <v>20709.098856869503</v>
      </c>
      <c r="G587" s="115">
        <v>6309000</v>
      </c>
      <c r="H587" s="114">
        <v>3.2824693068425272E-3</v>
      </c>
    </row>
    <row r="588" spans="2:8" x14ac:dyDescent="0.3">
      <c r="B588" s="106" t="s">
        <v>272</v>
      </c>
      <c r="C588" s="106" t="s">
        <v>77</v>
      </c>
      <c r="D588" s="106">
        <v>2002</v>
      </c>
      <c r="E588" s="114">
        <v>1.6153185672792714E-2</v>
      </c>
      <c r="F588" s="115">
        <v>20898.458568332011</v>
      </c>
      <c r="G588" s="115">
        <v>6304620</v>
      </c>
      <c r="H588" s="114">
        <v>3.3147848035776956E-3</v>
      </c>
    </row>
    <row r="589" spans="2:8" x14ac:dyDescent="0.3">
      <c r="B589" s="106" t="s">
        <v>272</v>
      </c>
      <c r="C589" s="106" t="s">
        <v>77</v>
      </c>
      <c r="D589" s="106">
        <v>2003</v>
      </c>
      <c r="E589" s="114">
        <v>1.6484765802637562E-2</v>
      </c>
      <c r="F589" s="115">
        <v>21227.894497498863</v>
      </c>
      <c r="G589" s="115">
        <v>6382794</v>
      </c>
      <c r="H589" s="114">
        <v>3.3257997199187162E-3</v>
      </c>
    </row>
    <row r="590" spans="2:8" x14ac:dyDescent="0.3">
      <c r="B590" s="106" t="s">
        <v>272</v>
      </c>
      <c r="C590" s="106" t="s">
        <v>77</v>
      </c>
      <c r="D590" s="106">
        <v>2004</v>
      </c>
      <c r="E590" s="114">
        <v>1.645105386018306E-2</v>
      </c>
      <c r="F590" s="115">
        <v>21365.740396697311</v>
      </c>
      <c r="G590" s="115">
        <v>6519753</v>
      </c>
      <c r="H590" s="114">
        <v>3.2770781955539282E-3</v>
      </c>
    </row>
    <row r="591" spans="2:8" x14ac:dyDescent="0.3">
      <c r="B591" s="106" t="s">
        <v>272</v>
      </c>
      <c r="C591" s="106" t="s">
        <v>77</v>
      </c>
      <c r="D591" s="106">
        <v>2005</v>
      </c>
      <c r="E591" s="114">
        <v>1.6250772962412244E-2</v>
      </c>
      <c r="F591" s="115">
        <v>21250.729533622431</v>
      </c>
      <c r="G591" s="115">
        <v>6497015</v>
      </c>
      <c r="H591" s="114">
        <v>3.2708450778738281E-3</v>
      </c>
    </row>
    <row r="592" spans="2:8" x14ac:dyDescent="0.3">
      <c r="B592" s="106" t="s">
        <v>272</v>
      </c>
      <c r="C592" s="106" t="s">
        <v>77</v>
      </c>
      <c r="D592" s="106">
        <v>2006</v>
      </c>
      <c r="E592" s="114">
        <v>1.61891789295045E-2</v>
      </c>
      <c r="F592" s="115">
        <v>21275.495165576223</v>
      </c>
      <c r="G592" s="115">
        <v>6560912</v>
      </c>
      <c r="H592" s="114">
        <v>3.2427649030464397E-3</v>
      </c>
    </row>
    <row r="593" spans="2:8" x14ac:dyDescent="0.3">
      <c r="B593" s="106" t="s">
        <v>272</v>
      </c>
      <c r="C593" s="106" t="s">
        <v>77</v>
      </c>
      <c r="D593" s="106">
        <v>2007</v>
      </c>
      <c r="E593" s="114">
        <v>1.6168509319194252E-2</v>
      </c>
      <c r="F593" s="115">
        <v>20851.297662256569</v>
      </c>
      <c r="G593" s="115">
        <v>6567929</v>
      </c>
      <c r="H593" s="114">
        <v>3.1747142306587919E-3</v>
      </c>
    </row>
    <row r="594" spans="2:8" x14ac:dyDescent="0.3">
      <c r="B594" s="106" t="s">
        <v>272</v>
      </c>
      <c r="C594" s="106" t="s">
        <v>77</v>
      </c>
      <c r="D594" s="106">
        <v>2008</v>
      </c>
      <c r="E594" s="114">
        <v>1.5855442107133581E-2</v>
      </c>
      <c r="F594" s="115">
        <v>22133.531252989978</v>
      </c>
      <c r="G594" s="115">
        <v>6641293</v>
      </c>
      <c r="H594" s="114">
        <v>3.3327141646950342E-3</v>
      </c>
    </row>
    <row r="595" spans="2:8" x14ac:dyDescent="0.3">
      <c r="B595" s="106" t="s">
        <v>272</v>
      </c>
      <c r="C595" s="106" t="s">
        <v>77</v>
      </c>
      <c r="D595" s="106">
        <v>2009</v>
      </c>
      <c r="E595" s="114">
        <v>1.5797358028053928E-2</v>
      </c>
      <c r="F595" s="115">
        <v>21613.423941168458</v>
      </c>
      <c r="G595" s="115">
        <v>6527069</v>
      </c>
      <c r="H595" s="114">
        <v>3.3113521461422359E-3</v>
      </c>
    </row>
    <row r="596" spans="2:8" x14ac:dyDescent="0.3">
      <c r="B596" s="106" t="s">
        <v>272</v>
      </c>
      <c r="C596" s="106" t="s">
        <v>77</v>
      </c>
      <c r="D596" s="106">
        <v>2010</v>
      </c>
      <c r="E596" s="114">
        <v>1.5577160659612182E-2</v>
      </c>
      <c r="F596" s="115">
        <v>22875.247354568404</v>
      </c>
      <c r="G596" s="115">
        <v>6735067</v>
      </c>
      <c r="H596" s="114">
        <v>3.3964394644579489E-3</v>
      </c>
    </row>
    <row r="597" spans="2:8" x14ac:dyDescent="0.3">
      <c r="B597" s="106" t="s">
        <v>272</v>
      </c>
      <c r="C597" s="106" t="s">
        <v>77</v>
      </c>
      <c r="D597" s="106">
        <v>2011</v>
      </c>
      <c r="E597" s="114">
        <v>1.5586369988175858E-2</v>
      </c>
      <c r="F597" s="115">
        <v>23414.671073847148</v>
      </c>
      <c r="G597" s="115">
        <v>6815590</v>
      </c>
      <c r="H597" s="114">
        <v>3.4354576894806096E-3</v>
      </c>
    </row>
    <row r="598" spans="2:8" x14ac:dyDescent="0.3">
      <c r="B598" s="106" t="s">
        <v>272</v>
      </c>
      <c r="C598" s="106" t="s">
        <v>77</v>
      </c>
      <c r="D598" s="106">
        <v>2012</v>
      </c>
      <c r="E598" s="114">
        <v>1.6372417933255109E-2</v>
      </c>
      <c r="F598" s="115">
        <v>24945.146942450949</v>
      </c>
      <c r="G598" s="115">
        <v>6794407</v>
      </c>
      <c r="H598" s="114">
        <v>3.6714237081250725E-3</v>
      </c>
    </row>
    <row r="599" spans="2:8" x14ac:dyDescent="0.3">
      <c r="B599" s="106" t="s">
        <v>272</v>
      </c>
      <c r="C599" s="106" t="s">
        <v>77</v>
      </c>
      <c r="D599" s="106">
        <v>2013</v>
      </c>
      <c r="E599" s="114">
        <v>1.8043835907233456E-2</v>
      </c>
      <c r="F599" s="115">
        <v>27830.433582762831</v>
      </c>
      <c r="G599" s="115">
        <v>6973710</v>
      </c>
      <c r="H599" s="114">
        <v>3.9907643969655793E-3</v>
      </c>
    </row>
    <row r="600" spans="2:8" x14ac:dyDescent="0.3">
      <c r="B600" s="106" t="s">
        <v>272</v>
      </c>
      <c r="C600" s="106" t="s">
        <v>77</v>
      </c>
      <c r="D600" s="106">
        <v>2014</v>
      </c>
      <c r="E600" s="114">
        <v>1.8374897789631046E-2</v>
      </c>
      <c r="F600" s="115">
        <v>29806.675075369894</v>
      </c>
      <c r="G600" s="115">
        <v>7173730</v>
      </c>
      <c r="H600" s="114">
        <v>4.1549758738299173E-3</v>
      </c>
    </row>
    <row r="601" spans="2:8" x14ac:dyDescent="0.3">
      <c r="B601" s="106" t="s">
        <v>272</v>
      </c>
      <c r="C601" s="106" t="s">
        <v>77</v>
      </c>
      <c r="D601" s="106">
        <v>2015</v>
      </c>
      <c r="E601" s="114">
        <v>2.406135827740782E-2</v>
      </c>
      <c r="F601" s="115">
        <v>39691.80910527816</v>
      </c>
      <c r="G601" s="115">
        <v>7258314</v>
      </c>
      <c r="H601" s="114">
        <v>5.4684612852624126E-3</v>
      </c>
    </row>
    <row r="602" spans="2:8" x14ac:dyDescent="0.3">
      <c r="B602" s="106" t="s">
        <v>272</v>
      </c>
      <c r="C602" s="106" t="s">
        <v>77</v>
      </c>
      <c r="D602" s="106">
        <v>2016</v>
      </c>
      <c r="E602" s="114">
        <v>2.3802967722196727E-2</v>
      </c>
      <c r="F602" s="115">
        <v>39941.808291265108</v>
      </c>
      <c r="G602" s="115">
        <v>7348911</v>
      </c>
      <c r="H602" s="114">
        <v>5.4350649084286239E-3</v>
      </c>
    </row>
    <row r="603" spans="2:8" x14ac:dyDescent="0.3">
      <c r="B603" s="106" t="s">
        <v>272</v>
      </c>
      <c r="C603" s="106" t="s">
        <v>77</v>
      </c>
      <c r="D603" s="106">
        <v>2017</v>
      </c>
      <c r="E603" s="114">
        <v>2.3331678693025878E-2</v>
      </c>
      <c r="F603" s="115">
        <v>39619.290271840313</v>
      </c>
      <c r="G603" s="115">
        <v>7408771</v>
      </c>
      <c r="H603" s="114">
        <v>5.3476197701130606E-3</v>
      </c>
    </row>
    <row r="604" spans="2:8" x14ac:dyDescent="0.3">
      <c r="B604" s="106" t="s">
        <v>272</v>
      </c>
      <c r="C604" s="106" t="s">
        <v>77</v>
      </c>
      <c r="D604" s="106">
        <v>2018</v>
      </c>
      <c r="E604" s="114">
        <v>2.2800586510263929E-2</v>
      </c>
      <c r="F604" s="115">
        <v>39041.421480938414</v>
      </c>
      <c r="G604" s="115">
        <v>7552902</v>
      </c>
      <c r="H604" s="114">
        <v>5.1690623658215626E-3</v>
      </c>
    </row>
    <row r="605" spans="2:8" x14ac:dyDescent="0.3">
      <c r="B605" s="106" t="s">
        <v>272</v>
      </c>
      <c r="C605" s="106" t="s">
        <v>77</v>
      </c>
      <c r="D605" s="106">
        <v>2019</v>
      </c>
      <c r="E605" s="114">
        <v>2.1733801978500441E-2</v>
      </c>
      <c r="F605" s="115">
        <v>37220.787657132372</v>
      </c>
      <c r="G605" s="115">
        <v>7460380</v>
      </c>
      <c r="H605" s="114">
        <v>4.9891275856098986E-3</v>
      </c>
    </row>
    <row r="606" spans="2:8" x14ac:dyDescent="0.3">
      <c r="B606" s="106" t="s">
        <v>272</v>
      </c>
      <c r="C606" s="106" t="s">
        <v>81</v>
      </c>
      <c r="D606" s="106">
        <v>1990</v>
      </c>
      <c r="E606" s="114">
        <v>0.14789495368745517</v>
      </c>
      <c r="F606" s="115">
        <v>180624.55062335005</v>
      </c>
      <c r="G606" s="115">
        <v>5574458</v>
      </c>
      <c r="H606" s="114">
        <v>3.2402172663844639E-2</v>
      </c>
    </row>
    <row r="607" spans="2:8" x14ac:dyDescent="0.3">
      <c r="B607" s="106" t="s">
        <v>272</v>
      </c>
      <c r="C607" s="106" t="s">
        <v>81</v>
      </c>
      <c r="D607" s="106">
        <v>1991</v>
      </c>
      <c r="E607" s="114">
        <v>0.13731468825570392</v>
      </c>
      <c r="F607" s="115">
        <v>169227.58300914729</v>
      </c>
      <c r="G607" s="115">
        <v>5568548</v>
      </c>
      <c r="H607" s="114">
        <v>3.0389893920129141E-2</v>
      </c>
    </row>
    <row r="608" spans="2:8" x14ac:dyDescent="0.3">
      <c r="B608" s="106" t="s">
        <v>272</v>
      </c>
      <c r="C608" s="106" t="s">
        <v>81</v>
      </c>
      <c r="D608" s="106">
        <v>1992</v>
      </c>
      <c r="E608" s="114">
        <v>0.13636900194770701</v>
      </c>
      <c r="F608" s="115">
        <v>170946.18060555981</v>
      </c>
      <c r="G608" s="115">
        <v>5635507</v>
      </c>
      <c r="H608" s="114">
        <v>3.0333771319166106E-2</v>
      </c>
    </row>
    <row r="609" spans="2:8" x14ac:dyDescent="0.3">
      <c r="B609" s="106" t="s">
        <v>272</v>
      </c>
      <c r="C609" s="106" t="s">
        <v>81</v>
      </c>
      <c r="D609" s="106">
        <v>1993</v>
      </c>
      <c r="E609" s="114">
        <v>0.13598375610617386</v>
      </c>
      <c r="F609" s="115">
        <v>170887.93063975047</v>
      </c>
      <c r="G609" s="115">
        <v>5762251</v>
      </c>
      <c r="H609" s="114">
        <v>2.9656453812885012E-2</v>
      </c>
    </row>
    <row r="610" spans="2:8" x14ac:dyDescent="0.3">
      <c r="B610" s="106" t="s">
        <v>272</v>
      </c>
      <c r="C610" s="106" t="s">
        <v>81</v>
      </c>
      <c r="D610" s="106">
        <v>1994</v>
      </c>
      <c r="E610" s="114">
        <v>0.13944295241256527</v>
      </c>
      <c r="F610" s="115">
        <v>176143.7797157428</v>
      </c>
      <c r="G610" s="115">
        <v>5763584</v>
      </c>
      <c r="H610" s="114">
        <v>3.0561501266528394E-2</v>
      </c>
    </row>
    <row r="611" spans="2:8" x14ac:dyDescent="0.3">
      <c r="B611" s="106" t="s">
        <v>272</v>
      </c>
      <c r="C611" s="106" t="s">
        <v>81</v>
      </c>
      <c r="D611" s="106">
        <v>1995</v>
      </c>
      <c r="E611" s="114">
        <v>0.14155328625526292</v>
      </c>
      <c r="F611" s="115">
        <v>180450.43067877411</v>
      </c>
      <c r="G611" s="115">
        <v>5837945</v>
      </c>
      <c r="H611" s="114">
        <v>3.0909923042915635E-2</v>
      </c>
    </row>
    <row r="612" spans="2:8" x14ac:dyDescent="0.3">
      <c r="B612" s="106" t="s">
        <v>272</v>
      </c>
      <c r="C612" s="106" t="s">
        <v>81</v>
      </c>
      <c r="D612" s="106">
        <v>1996</v>
      </c>
      <c r="E612" s="114">
        <v>0.14459149456675513</v>
      </c>
      <c r="F612" s="115">
        <v>190060.02513120609</v>
      </c>
      <c r="G612" s="115">
        <v>5974675</v>
      </c>
      <c r="H612" s="114">
        <v>3.1810939529130215E-2</v>
      </c>
    </row>
    <row r="613" spans="2:8" x14ac:dyDescent="0.3">
      <c r="B613" s="106" t="s">
        <v>272</v>
      </c>
      <c r="C613" s="106" t="s">
        <v>81</v>
      </c>
      <c r="D613" s="106">
        <v>1997</v>
      </c>
      <c r="E613" s="114">
        <v>0.14763243732879647</v>
      </c>
      <c r="F613" s="115">
        <v>196550.5930701305</v>
      </c>
      <c r="G613" s="115">
        <v>6116870</v>
      </c>
      <c r="H613" s="114">
        <v>3.2132543779764898E-2</v>
      </c>
    </row>
    <row r="614" spans="2:8" x14ac:dyDescent="0.3">
      <c r="B614" s="106" t="s">
        <v>272</v>
      </c>
      <c r="C614" s="106" t="s">
        <v>81</v>
      </c>
      <c r="D614" s="106">
        <v>1998</v>
      </c>
      <c r="E614" s="114">
        <v>0.14567993170456847</v>
      </c>
      <c r="F614" s="115">
        <v>196526.88962727741</v>
      </c>
      <c r="G614" s="115">
        <v>6216008</v>
      </c>
      <c r="H614" s="114">
        <v>3.161625429492327E-2</v>
      </c>
    </row>
    <row r="615" spans="2:8" x14ac:dyDescent="0.3">
      <c r="B615" s="106" t="s">
        <v>272</v>
      </c>
      <c r="C615" s="106" t="s">
        <v>81</v>
      </c>
      <c r="D615" s="106">
        <v>1999</v>
      </c>
      <c r="E615" s="114">
        <v>0.14382167769852158</v>
      </c>
      <c r="F615" s="115">
        <v>189943.99534133816</v>
      </c>
      <c r="G615" s="115">
        <v>6201141</v>
      </c>
      <c r="H615" s="114">
        <v>3.063049128238467E-2</v>
      </c>
    </row>
    <row r="616" spans="2:8" x14ac:dyDescent="0.3">
      <c r="B616" s="106" t="s">
        <v>272</v>
      </c>
      <c r="C616" s="106" t="s">
        <v>81</v>
      </c>
      <c r="D616" s="106">
        <v>2000</v>
      </c>
      <c r="E616" s="114">
        <v>0.14518965000867545</v>
      </c>
      <c r="F616" s="115">
        <v>191430.52088133845</v>
      </c>
      <c r="G616" s="115">
        <v>6310904</v>
      </c>
      <c r="H616" s="114">
        <v>3.0333296288667749E-2</v>
      </c>
    </row>
    <row r="617" spans="2:8" x14ac:dyDescent="0.3">
      <c r="B617" s="106" t="s">
        <v>272</v>
      </c>
      <c r="C617" s="106" t="s">
        <v>81</v>
      </c>
      <c r="D617" s="106">
        <v>2001</v>
      </c>
      <c r="E617" s="114">
        <v>0.14447212004244814</v>
      </c>
      <c r="F617" s="115">
        <v>187631.57671180906</v>
      </c>
      <c r="G617" s="115">
        <v>6309000</v>
      </c>
      <c r="H617" s="114">
        <v>2.9740303805961175E-2</v>
      </c>
    </row>
    <row r="618" spans="2:8" x14ac:dyDescent="0.3">
      <c r="B618" s="106" t="s">
        <v>272</v>
      </c>
      <c r="C618" s="106" t="s">
        <v>81</v>
      </c>
      <c r="D618" s="106">
        <v>2002</v>
      </c>
      <c r="E618" s="114">
        <v>0.1463534322595271</v>
      </c>
      <c r="F618" s="115">
        <v>189347.24099411161</v>
      </c>
      <c r="G618" s="115">
        <v>6304620</v>
      </c>
      <c r="H618" s="114">
        <v>3.003309334965654E-2</v>
      </c>
    </row>
    <row r="619" spans="2:8" x14ac:dyDescent="0.3">
      <c r="B619" s="106" t="s">
        <v>272</v>
      </c>
      <c r="C619" s="106" t="s">
        <v>81</v>
      </c>
      <c r="D619" s="106">
        <v>2003</v>
      </c>
      <c r="E619" s="114">
        <v>0.15106298317417008</v>
      </c>
      <c r="F619" s="115">
        <v>194528.03319690769</v>
      </c>
      <c r="G619" s="115">
        <v>6382794</v>
      </c>
      <c r="H619" s="114">
        <v>3.0476940536841343E-2</v>
      </c>
    </row>
    <row r="620" spans="2:8" x14ac:dyDescent="0.3">
      <c r="B620" s="106" t="s">
        <v>272</v>
      </c>
      <c r="C620" s="106" t="s">
        <v>81</v>
      </c>
      <c r="D620" s="106">
        <v>2004</v>
      </c>
      <c r="E620" s="114">
        <v>0.15154966090974328</v>
      </c>
      <c r="F620" s="115">
        <v>196824.51590788545</v>
      </c>
      <c r="G620" s="115">
        <v>6519753</v>
      </c>
      <c r="H620" s="114">
        <v>3.0188952849576577E-2</v>
      </c>
    </row>
    <row r="621" spans="2:8" x14ac:dyDescent="0.3">
      <c r="B621" s="106" t="s">
        <v>272</v>
      </c>
      <c r="C621" s="106" t="s">
        <v>81</v>
      </c>
      <c r="D621" s="106">
        <v>2005</v>
      </c>
      <c r="E621" s="114">
        <v>0.1544944174392088</v>
      </c>
      <c r="F621" s="115">
        <v>202028.48732481737</v>
      </c>
      <c r="G621" s="115">
        <v>6497015</v>
      </c>
      <c r="H621" s="114">
        <v>3.1095585792062567E-2</v>
      </c>
    </row>
    <row r="622" spans="2:8" x14ac:dyDescent="0.3">
      <c r="B622" s="106" t="s">
        <v>272</v>
      </c>
      <c r="C622" s="106" t="s">
        <v>81</v>
      </c>
      <c r="D622" s="106">
        <v>2006</v>
      </c>
      <c r="E622" s="114">
        <v>0.14260433646696291</v>
      </c>
      <c r="F622" s="115">
        <v>187407.76689815332</v>
      </c>
      <c r="G622" s="115">
        <v>6560912</v>
      </c>
      <c r="H622" s="114">
        <v>2.856428601666252E-2</v>
      </c>
    </row>
    <row r="623" spans="2:8" x14ac:dyDescent="0.3">
      <c r="B623" s="106" t="s">
        <v>272</v>
      </c>
      <c r="C623" s="106" t="s">
        <v>81</v>
      </c>
      <c r="D623" s="106">
        <v>2007</v>
      </c>
      <c r="E623" s="114">
        <v>0.14220482713633398</v>
      </c>
      <c r="F623" s="115">
        <v>183390.75799086757</v>
      </c>
      <c r="G623" s="115">
        <v>6567929</v>
      </c>
      <c r="H623" s="114">
        <v>2.7922159023166599E-2</v>
      </c>
    </row>
    <row r="624" spans="2:8" x14ac:dyDescent="0.3">
      <c r="B624" s="106" t="s">
        <v>272</v>
      </c>
      <c r="C624" s="106" t="s">
        <v>81</v>
      </c>
      <c r="D624" s="106">
        <v>2008</v>
      </c>
      <c r="E624" s="114">
        <v>0.14084006506198657</v>
      </c>
      <c r="F624" s="115">
        <v>196606.81554380065</v>
      </c>
      <c r="G624" s="115">
        <v>6641293</v>
      </c>
      <c r="H624" s="114">
        <v>2.9603695476739342E-2</v>
      </c>
    </row>
    <row r="625" spans="2:8" x14ac:dyDescent="0.3">
      <c r="B625" s="106" t="s">
        <v>272</v>
      </c>
      <c r="C625" s="106" t="s">
        <v>81</v>
      </c>
      <c r="D625" s="106">
        <v>2009</v>
      </c>
      <c r="E625" s="114">
        <v>0.13885332970175676</v>
      </c>
      <c r="F625" s="115">
        <v>189974.54353806344</v>
      </c>
      <c r="G625" s="115">
        <v>6527069</v>
      </c>
      <c r="H625" s="114">
        <v>2.9105643519022617E-2</v>
      </c>
    </row>
    <row r="626" spans="2:8" x14ac:dyDescent="0.3">
      <c r="B626" s="106" t="s">
        <v>272</v>
      </c>
      <c r="C626" s="106" t="s">
        <v>81</v>
      </c>
      <c r="D626" s="106">
        <v>2010</v>
      </c>
      <c r="E626" s="114">
        <v>0.13796530053177203</v>
      </c>
      <c r="F626" s="115">
        <v>202603.6994145136</v>
      </c>
      <c r="G626" s="115">
        <v>6735067</v>
      </c>
      <c r="H626" s="114">
        <v>3.0081912980897383E-2</v>
      </c>
    </row>
    <row r="627" spans="2:8" x14ac:dyDescent="0.3">
      <c r="B627" s="106" t="s">
        <v>272</v>
      </c>
      <c r="C627" s="106" t="s">
        <v>81</v>
      </c>
      <c r="D627" s="106">
        <v>2011</v>
      </c>
      <c r="E627" s="114">
        <v>0.14092228313447275</v>
      </c>
      <c r="F627" s="115">
        <v>211700.92260561109</v>
      </c>
      <c r="G627" s="115">
        <v>6815590</v>
      </c>
      <c r="H627" s="114">
        <v>3.1061276075235025E-2</v>
      </c>
    </row>
    <row r="628" spans="2:8" x14ac:dyDescent="0.3">
      <c r="B628" s="106" t="s">
        <v>272</v>
      </c>
      <c r="C628" s="106" t="s">
        <v>81</v>
      </c>
      <c r="D628" s="106">
        <v>2012</v>
      </c>
      <c r="E628" s="114">
        <v>0.14407727781264495</v>
      </c>
      <c r="F628" s="115">
        <v>219517.29309356835</v>
      </c>
      <c r="G628" s="115">
        <v>6794407</v>
      </c>
      <c r="H628" s="114">
        <v>3.230852863150064E-2</v>
      </c>
    </row>
    <row r="629" spans="2:8" x14ac:dyDescent="0.3">
      <c r="B629" s="106" t="s">
        <v>272</v>
      </c>
      <c r="C629" s="106" t="s">
        <v>81</v>
      </c>
      <c r="D629" s="106">
        <v>2013</v>
      </c>
      <c r="E629" s="114">
        <v>0.14063577986520193</v>
      </c>
      <c r="F629" s="115">
        <v>216913.67351271029</v>
      </c>
      <c r="G629" s="115">
        <v>6973710</v>
      </c>
      <c r="H629" s="114">
        <v>3.1104487211643484E-2</v>
      </c>
    </row>
    <row r="630" spans="2:8" x14ac:dyDescent="0.3">
      <c r="B630" s="106" t="s">
        <v>272</v>
      </c>
      <c r="C630" s="106" t="s">
        <v>81</v>
      </c>
      <c r="D630" s="106">
        <v>2014</v>
      </c>
      <c r="E630" s="114">
        <v>0.13912422612149219</v>
      </c>
      <c r="F630" s="115">
        <v>225679.11128494347</v>
      </c>
      <c r="G630" s="115">
        <v>7173730</v>
      </c>
      <c r="H630" s="114">
        <v>3.1459103044712229E-2</v>
      </c>
    </row>
    <row r="631" spans="2:8" x14ac:dyDescent="0.3">
      <c r="B631" s="106" t="s">
        <v>272</v>
      </c>
      <c r="C631" s="106" t="s">
        <v>81</v>
      </c>
      <c r="D631" s="106">
        <v>2015</v>
      </c>
      <c r="E631" s="114">
        <v>0.14432669136890108</v>
      </c>
      <c r="F631" s="115">
        <v>238082.46469567018</v>
      </c>
      <c r="G631" s="115">
        <v>7258314</v>
      </c>
      <c r="H631" s="114">
        <v>3.2801345422045693E-2</v>
      </c>
    </row>
    <row r="632" spans="2:8" x14ac:dyDescent="0.3">
      <c r="B632" s="106" t="s">
        <v>272</v>
      </c>
      <c r="C632" s="106" t="s">
        <v>81</v>
      </c>
      <c r="D632" s="106">
        <v>2016</v>
      </c>
      <c r="E632" s="114">
        <v>0.14226709499770537</v>
      </c>
      <c r="F632" s="115">
        <v>238726.74621385959</v>
      </c>
      <c r="G632" s="115">
        <v>7348911</v>
      </c>
      <c r="H632" s="114">
        <v>3.2484642447548978E-2</v>
      </c>
    </row>
    <row r="633" spans="2:8" x14ac:dyDescent="0.3">
      <c r="B633" s="106" t="s">
        <v>272</v>
      </c>
      <c r="C633" s="106" t="s">
        <v>81</v>
      </c>
      <c r="D633" s="106">
        <v>2017</v>
      </c>
      <c r="E633" s="114">
        <v>0.14579173288353792</v>
      </c>
      <c r="F633" s="115">
        <v>247567.48369220691</v>
      </c>
      <c r="G633" s="115">
        <v>7408771</v>
      </c>
      <c r="H633" s="114">
        <v>3.3415459013675403E-2</v>
      </c>
    </row>
    <row r="634" spans="2:8" x14ac:dyDescent="0.3">
      <c r="B634" s="106" t="s">
        <v>272</v>
      </c>
      <c r="C634" s="106" t="s">
        <v>81</v>
      </c>
      <c r="D634" s="106">
        <v>2018</v>
      </c>
      <c r="E634" s="114">
        <v>0.14608993157380254</v>
      </c>
      <c r="F634" s="115">
        <v>250149.64374389051</v>
      </c>
      <c r="G634" s="115">
        <v>7552902</v>
      </c>
      <c r="H634" s="114">
        <v>3.3119672907697004E-2</v>
      </c>
    </row>
    <row r="635" spans="2:8" x14ac:dyDescent="0.3">
      <c r="B635" s="106" t="s">
        <v>272</v>
      </c>
      <c r="C635" s="106" t="s">
        <v>81</v>
      </c>
      <c r="D635" s="106">
        <v>2019</v>
      </c>
      <c r="E635" s="114">
        <v>0.14436074247497294</v>
      </c>
      <c r="F635" s="115">
        <v>247228.74290481926</v>
      </c>
      <c r="G635" s="115">
        <v>7460380</v>
      </c>
      <c r="H635" s="114">
        <v>3.3138894118639968E-2</v>
      </c>
    </row>
    <row r="636" spans="2:8" x14ac:dyDescent="0.3">
      <c r="B636" s="106" t="s">
        <v>272</v>
      </c>
      <c r="C636" s="106" t="s">
        <v>83</v>
      </c>
      <c r="D636" s="106">
        <v>1990</v>
      </c>
      <c r="E636" s="114">
        <v>0.11826102879465307</v>
      </c>
      <c r="F636" s="115">
        <v>144432.54924999617</v>
      </c>
      <c r="G636" s="115">
        <v>5574458</v>
      </c>
      <c r="H636" s="114">
        <v>2.5909702656293433E-2</v>
      </c>
    </row>
    <row r="637" spans="2:8" x14ac:dyDescent="0.3">
      <c r="B637" s="106" t="s">
        <v>272</v>
      </c>
      <c r="C637" s="106" t="s">
        <v>83</v>
      </c>
      <c r="D637" s="106">
        <v>1991</v>
      </c>
      <c r="E637" s="114">
        <v>0.11880979917989697</v>
      </c>
      <c r="F637" s="115">
        <v>146422.02817789928</v>
      </c>
      <c r="G637" s="115">
        <v>5568548</v>
      </c>
      <c r="H637" s="114">
        <v>2.6294471768565034E-2</v>
      </c>
    </row>
    <row r="638" spans="2:8" x14ac:dyDescent="0.3">
      <c r="B638" s="106" t="s">
        <v>272</v>
      </c>
      <c r="C638" s="106" t="s">
        <v>83</v>
      </c>
      <c r="D638" s="106">
        <v>1992</v>
      </c>
      <c r="E638" s="114">
        <v>0.11760018886855929</v>
      </c>
      <c r="F638" s="115">
        <v>147418.42235731572</v>
      </c>
      <c r="G638" s="115">
        <v>5635507</v>
      </c>
      <c r="H638" s="114">
        <v>2.6158857110339093E-2</v>
      </c>
    </row>
    <row r="639" spans="2:8" x14ac:dyDescent="0.3">
      <c r="B639" s="106" t="s">
        <v>272</v>
      </c>
      <c r="C639" s="106" t="s">
        <v>83</v>
      </c>
      <c r="D639" s="106">
        <v>1993</v>
      </c>
      <c r="E639" s="114">
        <v>0.11667941851568478</v>
      </c>
      <c r="F639" s="115">
        <v>146628.57498087225</v>
      </c>
      <c r="G639" s="115">
        <v>5762251</v>
      </c>
      <c r="H639" s="114">
        <v>2.5446405403178766E-2</v>
      </c>
    </row>
    <row r="640" spans="2:8" x14ac:dyDescent="0.3">
      <c r="B640" s="106" t="s">
        <v>272</v>
      </c>
      <c r="C640" s="106" t="s">
        <v>83</v>
      </c>
      <c r="D640" s="106">
        <v>1994</v>
      </c>
      <c r="E640" s="114">
        <v>0.12188056368629108</v>
      </c>
      <c r="F640" s="115">
        <v>153959.04052626813</v>
      </c>
      <c r="G640" s="115">
        <v>5763584</v>
      </c>
      <c r="H640" s="114">
        <v>2.6712379055509234E-2</v>
      </c>
    </row>
    <row r="641" spans="2:8" x14ac:dyDescent="0.3">
      <c r="B641" s="106" t="s">
        <v>272</v>
      </c>
      <c r="C641" s="106" t="s">
        <v>83</v>
      </c>
      <c r="D641" s="106">
        <v>1995</v>
      </c>
      <c r="E641" s="114">
        <v>0.11834782949210507</v>
      </c>
      <c r="F641" s="115">
        <v>150868.39286258165</v>
      </c>
      <c r="G641" s="115">
        <v>5837945</v>
      </c>
      <c r="H641" s="114">
        <v>2.5842722544077008E-2</v>
      </c>
    </row>
    <row r="642" spans="2:8" x14ac:dyDescent="0.3">
      <c r="B642" s="106" t="s">
        <v>272</v>
      </c>
      <c r="C642" s="106" t="s">
        <v>83</v>
      </c>
      <c r="D642" s="106">
        <v>1996</v>
      </c>
      <c r="E642" s="114">
        <v>0.11840106328798011</v>
      </c>
      <c r="F642" s="115">
        <v>155633.69845164492</v>
      </c>
      <c r="G642" s="115">
        <v>5974675</v>
      </c>
      <c r="H642" s="114">
        <v>2.6048897798063478E-2</v>
      </c>
    </row>
    <row r="643" spans="2:8" x14ac:dyDescent="0.3">
      <c r="B643" s="106" t="s">
        <v>272</v>
      </c>
      <c r="C643" s="106" t="s">
        <v>83</v>
      </c>
      <c r="D643" s="106">
        <v>1997</v>
      </c>
      <c r="E643" s="114">
        <v>0.11845434499537651</v>
      </c>
      <c r="F643" s="115">
        <v>157704.31066393951</v>
      </c>
      <c r="G643" s="115">
        <v>6116870</v>
      </c>
      <c r="H643" s="114">
        <v>2.5781864035681567E-2</v>
      </c>
    </row>
    <row r="644" spans="2:8" x14ac:dyDescent="0.3">
      <c r="B644" s="106" t="s">
        <v>272</v>
      </c>
      <c r="C644" s="106" t="s">
        <v>83</v>
      </c>
      <c r="D644" s="106">
        <v>1998</v>
      </c>
      <c r="E644" s="114">
        <v>0.11977183889413501</v>
      </c>
      <c r="F644" s="115">
        <v>161576.04336703275</v>
      </c>
      <c r="G644" s="115">
        <v>6216008</v>
      </c>
      <c r="H644" s="114">
        <v>2.599353851652584E-2</v>
      </c>
    </row>
    <row r="645" spans="2:8" x14ac:dyDescent="0.3">
      <c r="B645" s="106" t="s">
        <v>272</v>
      </c>
      <c r="C645" s="106" t="s">
        <v>83</v>
      </c>
      <c r="D645" s="106">
        <v>1999</v>
      </c>
      <c r="E645" s="114">
        <v>0.12102573454745909</v>
      </c>
      <c r="F645" s="115">
        <v>159837.5983852183</v>
      </c>
      <c r="G645" s="115">
        <v>6201141</v>
      </c>
      <c r="H645" s="114">
        <v>2.5775514277972117E-2</v>
      </c>
    </row>
    <row r="646" spans="2:8" x14ac:dyDescent="0.3">
      <c r="B646" s="106" t="s">
        <v>272</v>
      </c>
      <c r="C646" s="106" t="s">
        <v>83</v>
      </c>
      <c r="D646" s="106">
        <v>2000</v>
      </c>
      <c r="E646" s="114">
        <v>0.12557012148961541</v>
      </c>
      <c r="F646" s="115">
        <v>165562.44720235706</v>
      </c>
      <c r="G646" s="115">
        <v>6310904</v>
      </c>
      <c r="H646" s="114">
        <v>2.6234347282474438E-2</v>
      </c>
    </row>
    <row r="647" spans="2:8" x14ac:dyDescent="0.3">
      <c r="B647" s="106" t="s">
        <v>272</v>
      </c>
      <c r="C647" s="106" t="s">
        <v>83</v>
      </c>
      <c r="D647" s="106">
        <v>2001</v>
      </c>
      <c r="E647" s="114">
        <v>0.12896507926034673</v>
      </c>
      <c r="F647" s="115">
        <v>167491.97807350344</v>
      </c>
      <c r="G647" s="115">
        <v>6309000</v>
      </c>
      <c r="H647" s="114">
        <v>2.6548102405056815E-2</v>
      </c>
    </row>
    <row r="648" spans="2:8" x14ac:dyDescent="0.3">
      <c r="B648" s="106" t="s">
        <v>272</v>
      </c>
      <c r="C648" s="106" t="s">
        <v>83</v>
      </c>
      <c r="D648" s="106">
        <v>2002</v>
      </c>
      <c r="E648" s="114">
        <v>0.13425330367459909</v>
      </c>
      <c r="F648" s="115">
        <v>173692.49393517504</v>
      </c>
      <c r="G648" s="115">
        <v>6304620</v>
      </c>
      <c r="H648" s="114">
        <v>2.7550033774466191E-2</v>
      </c>
    </row>
    <row r="649" spans="2:8" x14ac:dyDescent="0.3">
      <c r="B649" s="106" t="s">
        <v>272</v>
      </c>
      <c r="C649" s="106" t="s">
        <v>83</v>
      </c>
      <c r="D649" s="106">
        <v>2003</v>
      </c>
      <c r="E649" s="114">
        <v>0.13412346521145976</v>
      </c>
      <c r="F649" s="115">
        <v>172714.54160982266</v>
      </c>
      <c r="G649" s="115">
        <v>6382794</v>
      </c>
      <c r="H649" s="114">
        <v>2.7059394617752454E-2</v>
      </c>
    </row>
    <row r="650" spans="2:8" x14ac:dyDescent="0.3">
      <c r="B650" s="106" t="s">
        <v>272</v>
      </c>
      <c r="C650" s="106" t="s">
        <v>83</v>
      </c>
      <c r="D650" s="106">
        <v>2004</v>
      </c>
      <c r="E650" s="114">
        <v>0.13515533482149189</v>
      </c>
      <c r="F650" s="115">
        <v>175532.4504780733</v>
      </c>
      <c r="G650" s="115">
        <v>6519753</v>
      </c>
      <c r="H650" s="114">
        <v>2.6923174923662491E-2</v>
      </c>
    </row>
    <row r="651" spans="2:8" x14ac:dyDescent="0.3">
      <c r="B651" s="106" t="s">
        <v>272</v>
      </c>
      <c r="C651" s="106" t="s">
        <v>83</v>
      </c>
      <c r="D651" s="106">
        <v>2005</v>
      </c>
      <c r="E651" s="114">
        <v>0.13587915701076558</v>
      </c>
      <c r="F651" s="115">
        <v>177685.77664405288</v>
      </c>
      <c r="G651" s="115">
        <v>6497015</v>
      </c>
      <c r="H651" s="114">
        <v>2.7348832755358096E-2</v>
      </c>
    </row>
    <row r="652" spans="2:8" x14ac:dyDescent="0.3">
      <c r="B652" s="106" t="s">
        <v>272</v>
      </c>
      <c r="C652" s="106" t="s">
        <v>83</v>
      </c>
      <c r="D652" s="106">
        <v>2006</v>
      </c>
      <c r="E652" s="114">
        <v>0.13591653082642968</v>
      </c>
      <c r="F652" s="115">
        <v>178618.78648147735</v>
      </c>
      <c r="G652" s="115">
        <v>6560912</v>
      </c>
      <c r="H652" s="114">
        <v>2.7224688653266094E-2</v>
      </c>
    </row>
    <row r="653" spans="2:8" x14ac:dyDescent="0.3">
      <c r="B653" s="106" t="s">
        <v>272</v>
      </c>
      <c r="C653" s="106" t="s">
        <v>83</v>
      </c>
      <c r="D653" s="106">
        <v>2007</v>
      </c>
      <c r="E653" s="114">
        <v>0.13679116418842446</v>
      </c>
      <c r="F653" s="115">
        <v>176409.16832533272</v>
      </c>
      <c r="G653" s="115">
        <v>6567929</v>
      </c>
      <c r="H653" s="114">
        <v>2.6859177120418434E-2</v>
      </c>
    </row>
    <row r="654" spans="2:8" x14ac:dyDescent="0.3">
      <c r="B654" s="106" t="s">
        <v>272</v>
      </c>
      <c r="C654" s="106" t="s">
        <v>83</v>
      </c>
      <c r="D654" s="106">
        <v>2008</v>
      </c>
      <c r="E654" s="114">
        <v>0.14226158745779854</v>
      </c>
      <c r="F654" s="115">
        <v>198591.20110441354</v>
      </c>
      <c r="G654" s="115">
        <v>6641293</v>
      </c>
      <c r="H654" s="114">
        <v>2.9902490539780963E-2</v>
      </c>
    </row>
    <row r="655" spans="2:8" x14ac:dyDescent="0.3">
      <c r="B655" s="106" t="s">
        <v>272</v>
      </c>
      <c r="C655" s="106" t="s">
        <v>83</v>
      </c>
      <c r="D655" s="106">
        <v>2009</v>
      </c>
      <c r="E655" s="114">
        <v>0.14247582731853467</v>
      </c>
      <c r="F655" s="115">
        <v>194930.72523491763</v>
      </c>
      <c r="G655" s="115">
        <v>6527069</v>
      </c>
      <c r="H655" s="114">
        <v>2.9864970821500067E-2</v>
      </c>
    </row>
    <row r="656" spans="2:8" x14ac:dyDescent="0.3">
      <c r="B656" s="106" t="s">
        <v>272</v>
      </c>
      <c r="C656" s="106" t="s">
        <v>83</v>
      </c>
      <c r="D656" s="106">
        <v>2010</v>
      </c>
      <c r="E656" s="114">
        <v>0.14048987484557124</v>
      </c>
      <c r="F656" s="115">
        <v>206311.06708921952</v>
      </c>
      <c r="G656" s="115">
        <v>6735067</v>
      </c>
      <c r="H656" s="114">
        <v>3.0632370411344017E-2</v>
      </c>
    </row>
    <row r="657" spans="2:8" x14ac:dyDescent="0.3">
      <c r="B657" s="106" t="s">
        <v>272</v>
      </c>
      <c r="C657" s="106" t="s">
        <v>83</v>
      </c>
      <c r="D657" s="106">
        <v>2011</v>
      </c>
      <c r="E657" s="114">
        <v>0.13992798022143393</v>
      </c>
      <c r="F657" s="115">
        <v>210207.22807158978</v>
      </c>
      <c r="G657" s="115">
        <v>6815590</v>
      </c>
      <c r="H657" s="114">
        <v>3.0842117567457812E-2</v>
      </c>
    </row>
    <row r="658" spans="2:8" x14ac:dyDescent="0.3">
      <c r="B658" s="106" t="s">
        <v>272</v>
      </c>
      <c r="C658" s="106" t="s">
        <v>83</v>
      </c>
      <c r="D658" s="106">
        <v>2012</v>
      </c>
      <c r="E658" s="114">
        <v>0.14208530029743227</v>
      </c>
      <c r="F658" s="115">
        <v>216482.3002155702</v>
      </c>
      <c r="G658" s="115">
        <v>6794407</v>
      </c>
      <c r="H658" s="114">
        <v>3.1861838747012095E-2</v>
      </c>
    </row>
    <row r="659" spans="2:8" x14ac:dyDescent="0.3">
      <c r="B659" s="106" t="s">
        <v>272</v>
      </c>
      <c r="C659" s="106" t="s">
        <v>83</v>
      </c>
      <c r="D659" s="106">
        <v>2013</v>
      </c>
      <c r="E659" s="114">
        <v>0.13816801995435971</v>
      </c>
      <c r="F659" s="115">
        <v>213107.45244918537</v>
      </c>
      <c r="G659" s="115">
        <v>6973710</v>
      </c>
      <c r="H659" s="114">
        <v>3.0558691492646721E-2</v>
      </c>
    </row>
    <row r="660" spans="2:8" x14ac:dyDescent="0.3">
      <c r="B660" s="106" t="s">
        <v>272</v>
      </c>
      <c r="C660" s="106" t="s">
        <v>83</v>
      </c>
      <c r="D660" s="106">
        <v>2014</v>
      </c>
      <c r="E660" s="114">
        <v>0.13736548590448466</v>
      </c>
      <c r="F660" s="115">
        <v>222826.18667058667</v>
      </c>
      <c r="G660" s="115">
        <v>7173730</v>
      </c>
      <c r="H660" s="114">
        <v>3.1061412496788513E-2</v>
      </c>
    </row>
    <row r="661" spans="2:8" x14ac:dyDescent="0.3">
      <c r="B661" s="106" t="s">
        <v>272</v>
      </c>
      <c r="C661" s="106" t="s">
        <v>83</v>
      </c>
      <c r="D661" s="106">
        <v>2015</v>
      </c>
      <c r="E661" s="114">
        <v>0.13248516570362501</v>
      </c>
      <c r="F661" s="115">
        <v>218548.58922602545</v>
      </c>
      <c r="G661" s="115">
        <v>7258314</v>
      </c>
      <c r="H661" s="114">
        <v>3.0110103975389525E-2</v>
      </c>
    </row>
    <row r="662" spans="2:8" x14ac:dyDescent="0.3">
      <c r="B662" s="106" t="s">
        <v>272</v>
      </c>
      <c r="C662" s="106" t="s">
        <v>83</v>
      </c>
      <c r="D662" s="106">
        <v>2016</v>
      </c>
      <c r="E662" s="114">
        <v>0.13036051195757484</v>
      </c>
      <c r="F662" s="115">
        <v>218747.28555402582</v>
      </c>
      <c r="G662" s="115">
        <v>7348911</v>
      </c>
      <c r="H662" s="114">
        <v>2.9765945669232602E-2</v>
      </c>
    </row>
    <row r="663" spans="2:8" x14ac:dyDescent="0.3">
      <c r="B663" s="106" t="s">
        <v>272</v>
      </c>
      <c r="C663" s="106" t="s">
        <v>83</v>
      </c>
      <c r="D663" s="106">
        <v>2017</v>
      </c>
      <c r="E663" s="114">
        <v>0.12786160038310967</v>
      </c>
      <c r="F663" s="115">
        <v>217120.50499455471</v>
      </c>
      <c r="G663" s="115">
        <v>7408771</v>
      </c>
      <c r="H663" s="114">
        <v>2.9305873402559576E-2</v>
      </c>
    </row>
    <row r="664" spans="2:8" x14ac:dyDescent="0.3">
      <c r="B664" s="106" t="s">
        <v>272</v>
      </c>
      <c r="C664" s="106" t="s">
        <v>83</v>
      </c>
      <c r="D664" s="106">
        <v>2018</v>
      </c>
      <c r="E664" s="114">
        <v>0.1275171065493646</v>
      </c>
      <c r="F664" s="115">
        <v>218347.41402737045</v>
      </c>
      <c r="G664" s="115">
        <v>7552902</v>
      </c>
      <c r="H664" s="114">
        <v>2.8909075482161751E-2</v>
      </c>
    </row>
    <row r="665" spans="2:8" x14ac:dyDescent="0.3">
      <c r="B665" s="106" t="s">
        <v>272</v>
      </c>
      <c r="C665" s="106" t="s">
        <v>83</v>
      </c>
      <c r="D665" s="106">
        <v>2019</v>
      </c>
      <c r="E665" s="114">
        <v>0.12624924082622255</v>
      </c>
      <c r="F665" s="115">
        <v>216211.41985720891</v>
      </c>
      <c r="G665" s="115">
        <v>7460380</v>
      </c>
      <c r="H665" s="114">
        <v>2.8981287797298382E-2</v>
      </c>
    </row>
    <row r="666" spans="2:8" x14ac:dyDescent="0.3">
      <c r="B666" s="106" t="s">
        <v>272</v>
      </c>
      <c r="C666" s="106" t="s">
        <v>99</v>
      </c>
      <c r="D666" s="106">
        <v>1990</v>
      </c>
      <c r="E666" s="114">
        <v>1.8311385103688217E-2</v>
      </c>
      <c r="F666" s="115">
        <v>22363.749561289729</v>
      </c>
      <c r="G666" s="115">
        <v>5574458</v>
      </c>
      <c r="H666" s="114">
        <v>4.0118249274260793E-3</v>
      </c>
    </row>
    <row r="667" spans="2:8" x14ac:dyDescent="0.3">
      <c r="B667" s="106" t="s">
        <v>272</v>
      </c>
      <c r="C667" s="106" t="s">
        <v>99</v>
      </c>
      <c r="D667" s="106">
        <v>1991</v>
      </c>
      <c r="E667" s="114">
        <v>1.8024242606305481E-2</v>
      </c>
      <c r="F667" s="115">
        <v>22213.202757709118</v>
      </c>
      <c r="G667" s="115">
        <v>5568548</v>
      </c>
      <c r="H667" s="114">
        <v>3.9890475502247832E-3</v>
      </c>
    </row>
    <row r="668" spans="2:8" x14ac:dyDescent="0.3">
      <c r="B668" s="106" t="s">
        <v>272</v>
      </c>
      <c r="C668" s="106" t="s">
        <v>99</v>
      </c>
      <c r="D668" s="106">
        <v>1992</v>
      </c>
      <c r="E668" s="114">
        <v>2.2428141415333766E-2</v>
      </c>
      <c r="F668" s="115">
        <v>28114.931240040136</v>
      </c>
      <c r="G668" s="115">
        <v>5635507</v>
      </c>
      <c r="H668" s="114">
        <v>4.9888911929379448E-3</v>
      </c>
    </row>
    <row r="669" spans="2:8" x14ac:dyDescent="0.3">
      <c r="B669" s="106" t="s">
        <v>272</v>
      </c>
      <c r="C669" s="106" t="s">
        <v>99</v>
      </c>
      <c r="D669" s="106">
        <v>1993</v>
      </c>
      <c r="E669" s="114">
        <v>2.2364781354834912E-2</v>
      </c>
      <c r="F669" s="115">
        <v>28105.351068212582</v>
      </c>
      <c r="G669" s="115">
        <v>5762251</v>
      </c>
      <c r="H669" s="114">
        <v>4.8774951088060171E-3</v>
      </c>
    </row>
    <row r="670" spans="2:8" x14ac:dyDescent="0.3">
      <c r="B670" s="106" t="s">
        <v>272</v>
      </c>
      <c r="C670" s="106" t="s">
        <v>99</v>
      </c>
      <c r="D670" s="106">
        <v>1994</v>
      </c>
      <c r="E670" s="114">
        <v>2.2933703491354596E-2</v>
      </c>
      <c r="F670" s="115">
        <v>28969.762515465161</v>
      </c>
      <c r="G670" s="115">
        <v>5763584</v>
      </c>
      <c r="H670" s="114">
        <v>5.0263451552827482E-3</v>
      </c>
    </row>
    <row r="671" spans="2:8" x14ac:dyDescent="0.3">
      <c r="B671" s="106" t="s">
        <v>272</v>
      </c>
      <c r="C671" s="106" t="s">
        <v>99</v>
      </c>
      <c r="D671" s="106">
        <v>1995</v>
      </c>
      <c r="E671" s="114">
        <v>2.5816070649013114E-2</v>
      </c>
      <c r="F671" s="115">
        <v>32910.017070514128</v>
      </c>
      <c r="G671" s="115">
        <v>5837945</v>
      </c>
      <c r="H671" s="114">
        <v>5.6372605549579735E-3</v>
      </c>
    </row>
    <row r="672" spans="2:8" x14ac:dyDescent="0.3">
      <c r="B672" s="106" t="s">
        <v>272</v>
      </c>
      <c r="C672" s="106" t="s">
        <v>99</v>
      </c>
      <c r="D672" s="106">
        <v>1996</v>
      </c>
      <c r="E672" s="114">
        <v>2.8149272399348214E-2</v>
      </c>
      <c r="F672" s="115">
        <v>37001.148896592051</v>
      </c>
      <c r="G672" s="115">
        <v>5974675</v>
      </c>
      <c r="H672" s="114">
        <v>6.1929977608141109E-3</v>
      </c>
    </row>
    <row r="673" spans="2:8" x14ac:dyDescent="0.3">
      <c r="B673" s="106" t="s">
        <v>272</v>
      </c>
      <c r="C673" s="106" t="s">
        <v>99</v>
      </c>
      <c r="D673" s="106">
        <v>1997</v>
      </c>
      <c r="E673" s="114">
        <v>3.0484574079692482E-2</v>
      </c>
      <c r="F673" s="115">
        <v>40585.668185572664</v>
      </c>
      <c r="G673" s="115">
        <v>6116870</v>
      </c>
      <c r="H673" s="114">
        <v>6.6350385385945208E-3</v>
      </c>
    </row>
    <row r="674" spans="2:8" x14ac:dyDescent="0.3">
      <c r="B674" s="106" t="s">
        <v>272</v>
      </c>
      <c r="C674" s="106" t="s">
        <v>99</v>
      </c>
      <c r="D674" s="106">
        <v>1998</v>
      </c>
      <c r="E674" s="114">
        <v>3.4685698024897252E-2</v>
      </c>
      <c r="F674" s="115">
        <v>46792.116577923189</v>
      </c>
      <c r="G674" s="115">
        <v>6216008</v>
      </c>
      <c r="H674" s="114">
        <v>7.5276795940293498E-3</v>
      </c>
    </row>
    <row r="675" spans="2:8" x14ac:dyDescent="0.3">
      <c r="B675" s="106" t="s">
        <v>272</v>
      </c>
      <c r="C675" s="106" t="s">
        <v>99</v>
      </c>
      <c r="D675" s="106">
        <v>1999</v>
      </c>
      <c r="E675" s="114">
        <v>3.8684024741196969E-2</v>
      </c>
      <c r="F675" s="115">
        <v>51089.643319476163</v>
      </c>
      <c r="G675" s="115">
        <v>6201141</v>
      </c>
      <c r="H675" s="114">
        <v>8.2387488559728227E-3</v>
      </c>
    </row>
    <row r="676" spans="2:8" x14ac:dyDescent="0.3">
      <c r="B676" s="106" t="s">
        <v>272</v>
      </c>
      <c r="C676" s="106" t="s">
        <v>99</v>
      </c>
      <c r="D676" s="106">
        <v>2000</v>
      </c>
      <c r="E676" s="114">
        <v>4.4206173171052472E-2</v>
      </c>
      <c r="F676" s="115">
        <v>58285.220439608289</v>
      </c>
      <c r="G676" s="115">
        <v>6310904</v>
      </c>
      <c r="H676" s="114">
        <v>9.2356373095848539E-3</v>
      </c>
    </row>
    <row r="677" spans="2:8" x14ac:dyDescent="0.3">
      <c r="B677" s="106" t="s">
        <v>272</v>
      </c>
      <c r="C677" s="106" t="s">
        <v>99</v>
      </c>
      <c r="D677" s="106">
        <v>2001</v>
      </c>
      <c r="E677" s="114">
        <v>4.6736937026101204E-2</v>
      </c>
      <c r="F677" s="115">
        <v>60699.082856341651</v>
      </c>
      <c r="G677" s="115">
        <v>6309000</v>
      </c>
      <c r="H677" s="114">
        <v>9.6210307269522354E-3</v>
      </c>
    </row>
    <row r="678" spans="2:8" x14ac:dyDescent="0.3">
      <c r="B678" s="106" t="s">
        <v>272</v>
      </c>
      <c r="C678" s="106" t="s">
        <v>99</v>
      </c>
      <c r="D678" s="106">
        <v>2002</v>
      </c>
      <c r="E678" s="114">
        <v>5.0130576225908427E-2</v>
      </c>
      <c r="F678" s="115">
        <v>64857.285212064868</v>
      </c>
      <c r="G678" s="115">
        <v>6304620</v>
      </c>
      <c r="H678" s="114">
        <v>1.0287263183516988E-2</v>
      </c>
    </row>
    <row r="679" spans="2:8" x14ac:dyDescent="0.3">
      <c r="B679" s="106" t="s">
        <v>272</v>
      </c>
      <c r="C679" s="106" t="s">
        <v>99</v>
      </c>
      <c r="D679" s="106">
        <v>2003</v>
      </c>
      <c r="E679" s="114">
        <v>5.115961800818554E-2</v>
      </c>
      <c r="F679" s="115">
        <v>65879.672578444748</v>
      </c>
      <c r="G679" s="115">
        <v>6382794</v>
      </c>
      <c r="H679" s="114">
        <v>1.0321447406644292E-2</v>
      </c>
    </row>
    <row r="680" spans="2:8" x14ac:dyDescent="0.3">
      <c r="B680" s="106" t="s">
        <v>272</v>
      </c>
      <c r="C680" s="106" t="s">
        <v>99</v>
      </c>
      <c r="D680" s="106">
        <v>2004</v>
      </c>
      <c r="E680" s="114">
        <v>5.105499473849915E-2</v>
      </c>
      <c r="F680" s="115">
        <v>66307.470196646813</v>
      </c>
      <c r="G680" s="115">
        <v>6519753</v>
      </c>
      <c r="H680" s="114">
        <v>1.0170242675857017E-2</v>
      </c>
    </row>
    <row r="681" spans="2:8" x14ac:dyDescent="0.3">
      <c r="B681" s="106" t="s">
        <v>272</v>
      </c>
      <c r="C681" s="106" t="s">
        <v>99</v>
      </c>
      <c r="D681" s="106">
        <v>2005</v>
      </c>
      <c r="E681" s="114">
        <v>5.04334333316242E-2</v>
      </c>
      <c r="F681" s="115">
        <v>65950.539931931678</v>
      </c>
      <c r="G681" s="115">
        <v>6497015</v>
      </c>
      <c r="H681" s="114">
        <v>1.0150898517539466E-2</v>
      </c>
    </row>
    <row r="682" spans="2:8" x14ac:dyDescent="0.3">
      <c r="B682" s="106" t="s">
        <v>272</v>
      </c>
      <c r="C682" s="106" t="s">
        <v>99</v>
      </c>
      <c r="D682" s="106">
        <v>2006</v>
      </c>
      <c r="E682" s="114">
        <v>5.0242279436393276E-2</v>
      </c>
      <c r="F682" s="115">
        <v>66027.398789719315</v>
      </c>
      <c r="G682" s="115">
        <v>6560912</v>
      </c>
      <c r="H682" s="114">
        <v>1.0063753147385503E-2</v>
      </c>
    </row>
    <row r="683" spans="2:8" x14ac:dyDescent="0.3">
      <c r="B683" s="106" t="s">
        <v>272</v>
      </c>
      <c r="C683" s="106" t="s">
        <v>99</v>
      </c>
      <c r="D683" s="106">
        <v>2007</v>
      </c>
      <c r="E683" s="114">
        <v>5.0178132369913191E-2</v>
      </c>
      <c r="F683" s="115">
        <v>64710.923779416931</v>
      </c>
      <c r="G683" s="115">
        <v>6567929</v>
      </c>
      <c r="H683" s="114">
        <v>9.8525614054928018E-3</v>
      </c>
    </row>
    <row r="684" spans="2:8" x14ac:dyDescent="0.3">
      <c r="B684" s="106" t="s">
        <v>272</v>
      </c>
      <c r="C684" s="106" t="s">
        <v>99</v>
      </c>
      <c r="D684" s="106">
        <v>2008</v>
      </c>
      <c r="E684" s="114">
        <v>4.9206544470414566E-2</v>
      </c>
      <c r="F684" s="115">
        <v>68690.269405830972</v>
      </c>
      <c r="G684" s="115">
        <v>6641293</v>
      </c>
      <c r="H684" s="114">
        <v>1.03429060283639E-2</v>
      </c>
    </row>
    <row r="685" spans="2:8" x14ac:dyDescent="0.3">
      <c r="B685" s="106" t="s">
        <v>272</v>
      </c>
      <c r="C685" s="106" t="s">
        <v>99</v>
      </c>
      <c r="D685" s="106">
        <v>2009</v>
      </c>
      <c r="E685" s="114">
        <v>4.9026283535339776E-2</v>
      </c>
      <c r="F685" s="115">
        <v>67076.143265695209</v>
      </c>
      <c r="G685" s="115">
        <v>6527069</v>
      </c>
      <c r="H685" s="114">
        <v>1.0276610108717284E-2</v>
      </c>
    </row>
    <row r="686" spans="2:8" x14ac:dyDescent="0.3">
      <c r="B686" s="106" t="s">
        <v>272</v>
      </c>
      <c r="C686" s="106" t="s">
        <v>99</v>
      </c>
      <c r="D686" s="106">
        <v>2010</v>
      </c>
      <c r="E686" s="114">
        <v>4.8342912391899875E-2</v>
      </c>
      <c r="F686" s="115">
        <v>70992.146962453669</v>
      </c>
      <c r="G686" s="115">
        <v>6735067</v>
      </c>
      <c r="H686" s="114">
        <v>1.054067420004191E-2</v>
      </c>
    </row>
    <row r="687" spans="2:8" x14ac:dyDescent="0.3">
      <c r="B687" s="106" t="s">
        <v>272</v>
      </c>
      <c r="C687" s="106" t="s">
        <v>99</v>
      </c>
      <c r="D687" s="106">
        <v>2011</v>
      </c>
      <c r="E687" s="114">
        <v>4.837149306675266E-2</v>
      </c>
      <c r="F687" s="115">
        <v>72666.220574008388</v>
      </c>
      <c r="G687" s="115">
        <v>6815590</v>
      </c>
      <c r="H687" s="114">
        <v>1.0661765243215684E-2</v>
      </c>
    </row>
    <row r="688" spans="2:8" x14ac:dyDescent="0.3">
      <c r="B688" s="106" t="s">
        <v>272</v>
      </c>
      <c r="C688" s="106" t="s">
        <v>99</v>
      </c>
      <c r="D688" s="106">
        <v>2012</v>
      </c>
      <c r="E688" s="114">
        <v>4.911725379976533E-2</v>
      </c>
      <c r="F688" s="115">
        <v>74835.440827352853</v>
      </c>
      <c r="G688" s="115">
        <v>6794407</v>
      </c>
      <c r="H688" s="114">
        <v>1.1014271124375218E-2</v>
      </c>
    </row>
    <row r="689" spans="2:8" x14ac:dyDescent="0.3">
      <c r="B689" s="106" t="s">
        <v>272</v>
      </c>
      <c r="C689" s="106" t="s">
        <v>99</v>
      </c>
      <c r="D689" s="106">
        <v>2013</v>
      </c>
      <c r="E689" s="114">
        <v>4.7763095048559148E-2</v>
      </c>
      <c r="F689" s="115">
        <v>73668.79477790161</v>
      </c>
      <c r="G689" s="115">
        <v>6973710</v>
      </c>
      <c r="H689" s="114">
        <v>1.056378810961477E-2</v>
      </c>
    </row>
    <row r="690" spans="2:8" x14ac:dyDescent="0.3">
      <c r="B690" s="106" t="s">
        <v>272</v>
      </c>
      <c r="C690" s="106" t="s">
        <v>99</v>
      </c>
      <c r="D690" s="106">
        <v>2014</v>
      </c>
      <c r="E690" s="114">
        <v>4.7249737173336977E-2</v>
      </c>
      <c r="F690" s="115">
        <v>76645.735908094022</v>
      </c>
      <c r="G690" s="115">
        <v>7173730</v>
      </c>
      <c r="H690" s="114">
        <v>1.0684223675562645E-2</v>
      </c>
    </row>
    <row r="691" spans="2:8" x14ac:dyDescent="0.3">
      <c r="B691" s="106" t="s">
        <v>272</v>
      </c>
      <c r="C691" s="106" t="s">
        <v>99</v>
      </c>
      <c r="D691" s="106">
        <v>2015</v>
      </c>
      <c r="E691" s="114">
        <v>4.6640582489052416E-2</v>
      </c>
      <c r="F691" s="115">
        <v>76938.677998600775</v>
      </c>
      <c r="G691" s="115">
        <v>7258314</v>
      </c>
      <c r="H691" s="114">
        <v>1.0600075719871141E-2</v>
      </c>
    </row>
    <row r="692" spans="2:8" x14ac:dyDescent="0.3">
      <c r="B692" s="106" t="s">
        <v>272</v>
      </c>
      <c r="C692" s="106" t="s">
        <v>99</v>
      </c>
      <c r="D692" s="106">
        <v>2016</v>
      </c>
      <c r="E692" s="114">
        <v>4.8442200805670285E-2</v>
      </c>
      <c r="F692" s="115">
        <v>81286.88491152924</v>
      </c>
      <c r="G692" s="115">
        <v>7348911</v>
      </c>
      <c r="H692" s="114">
        <v>1.1061078969595527E-2</v>
      </c>
    </row>
    <row r="693" spans="2:8" x14ac:dyDescent="0.3">
      <c r="B693" s="106" t="s">
        <v>272</v>
      </c>
      <c r="C693" s="106" t="s">
        <v>99</v>
      </c>
      <c r="D693" s="106">
        <v>2017</v>
      </c>
      <c r="E693" s="114">
        <v>4.75136007682199E-2</v>
      </c>
      <c r="F693" s="115">
        <v>80682.370328506528</v>
      </c>
      <c r="G693" s="115">
        <v>7408771</v>
      </c>
      <c r="H693" s="114">
        <v>1.0890115287475686E-2</v>
      </c>
    </row>
    <row r="694" spans="2:8" x14ac:dyDescent="0.3">
      <c r="B694" s="106" t="s">
        <v>272</v>
      </c>
      <c r="C694" s="106" t="s">
        <v>99</v>
      </c>
      <c r="D694" s="106">
        <v>2018</v>
      </c>
      <c r="E694" s="114">
        <v>4.398826979472141E-2</v>
      </c>
      <c r="F694" s="115">
        <v>75321.070381231679</v>
      </c>
      <c r="G694" s="115">
        <v>7552902</v>
      </c>
      <c r="H694" s="114">
        <v>9.9724675867940132E-3</v>
      </c>
    </row>
    <row r="695" spans="2:8" x14ac:dyDescent="0.3">
      <c r="B695" s="106" t="s">
        <v>272</v>
      </c>
      <c r="C695" s="106" t="s">
        <v>99</v>
      </c>
      <c r="D695" s="106">
        <v>2019</v>
      </c>
      <c r="E695" s="114">
        <v>4.3467603957000882E-2</v>
      </c>
      <c r="F695" s="115">
        <v>74441.575314264745</v>
      </c>
      <c r="G695" s="115">
        <v>7460380</v>
      </c>
      <c r="H695" s="114">
        <v>9.9782551712197971E-3</v>
      </c>
    </row>
    <row r="696" spans="2:8" x14ac:dyDescent="0.3">
      <c r="B696" s="106" t="s">
        <v>272</v>
      </c>
      <c r="C696" s="106" t="s">
        <v>115</v>
      </c>
      <c r="D696" s="106">
        <v>1990</v>
      </c>
      <c r="E696" s="114">
        <v>1.007126180702852E-2</v>
      </c>
      <c r="F696" s="115">
        <v>12300.062258709353</v>
      </c>
      <c r="G696" s="115">
        <v>5574458</v>
      </c>
      <c r="H696" s="114">
        <v>2.206503710084344E-3</v>
      </c>
    </row>
    <row r="697" spans="2:8" x14ac:dyDescent="0.3">
      <c r="B697" s="106" t="s">
        <v>272</v>
      </c>
      <c r="C697" s="106" t="s">
        <v>115</v>
      </c>
      <c r="D697" s="106">
        <v>1991</v>
      </c>
      <c r="E697" s="114">
        <v>9.9734142421556999E-3</v>
      </c>
      <c r="F697" s="115">
        <v>12291.305525932379</v>
      </c>
      <c r="G697" s="115">
        <v>5568548</v>
      </c>
      <c r="H697" s="114">
        <v>2.2072729777910471E-3</v>
      </c>
    </row>
    <row r="698" spans="2:8" x14ac:dyDescent="0.3">
      <c r="B698" s="106" t="s">
        <v>272</v>
      </c>
      <c r="C698" s="106" t="s">
        <v>115</v>
      </c>
      <c r="D698" s="106">
        <v>1992</v>
      </c>
      <c r="E698" s="114">
        <v>9.7975565130142238E-3</v>
      </c>
      <c r="F698" s="115">
        <v>12281.785752228059</v>
      </c>
      <c r="G698" s="115">
        <v>5635507</v>
      </c>
      <c r="H698" s="114">
        <v>2.1793577316518388E-3</v>
      </c>
    </row>
    <row r="699" spans="2:8" x14ac:dyDescent="0.3">
      <c r="B699" s="106" t="s">
        <v>272</v>
      </c>
      <c r="C699" s="106" t="s">
        <v>115</v>
      </c>
      <c r="D699" s="106">
        <v>1993</v>
      </c>
      <c r="E699" s="114">
        <v>9.7698781707963034E-3</v>
      </c>
      <c r="F699" s="115">
        <v>12277.600729798127</v>
      </c>
      <c r="G699" s="115">
        <v>5762251</v>
      </c>
      <c r="H699" s="114">
        <v>2.1306952317415757E-3</v>
      </c>
    </row>
    <row r="700" spans="2:8" x14ac:dyDescent="0.3">
      <c r="B700" s="106" t="s">
        <v>272</v>
      </c>
      <c r="C700" s="106" t="s">
        <v>115</v>
      </c>
      <c r="D700" s="106">
        <v>1994</v>
      </c>
      <c r="E700" s="114">
        <v>1.0018407314644377E-2</v>
      </c>
      <c r="F700" s="115">
        <v>12655.212046229517</v>
      </c>
      <c r="G700" s="115">
        <v>5763584</v>
      </c>
      <c r="H700" s="114">
        <v>2.1957191994129896E-3</v>
      </c>
    </row>
    <row r="701" spans="2:8" x14ac:dyDescent="0.3">
      <c r="B701" s="106" t="s">
        <v>272</v>
      </c>
      <c r="C701" s="106" t="s">
        <v>115</v>
      </c>
      <c r="D701" s="106">
        <v>1995</v>
      </c>
      <c r="E701" s="114">
        <v>9.6302645567105105E-3</v>
      </c>
      <c r="F701" s="115">
        <v>12276.545693719878</v>
      </c>
      <c r="G701" s="115">
        <v>5837945</v>
      </c>
      <c r="H701" s="114">
        <v>2.102888207018031E-3</v>
      </c>
    </row>
    <row r="702" spans="2:8" x14ac:dyDescent="0.3">
      <c r="B702" s="106" t="s">
        <v>272</v>
      </c>
      <c r="C702" s="106" t="s">
        <v>115</v>
      </c>
      <c r="D702" s="106">
        <v>1996</v>
      </c>
      <c r="E702" s="114">
        <v>1.004087448471596E-2</v>
      </c>
      <c r="F702" s="115">
        <v>13198.34795692871</v>
      </c>
      <c r="G702" s="115">
        <v>5974675</v>
      </c>
      <c r="H702" s="114">
        <v>2.2090486858161672E-3</v>
      </c>
    </row>
    <row r="703" spans="2:8" x14ac:dyDescent="0.3">
      <c r="B703" s="106" t="s">
        <v>272</v>
      </c>
      <c r="C703" s="106" t="s">
        <v>115</v>
      </c>
      <c r="D703" s="106">
        <v>1997</v>
      </c>
      <c r="E703" s="114">
        <v>1.045185397018028E-2</v>
      </c>
      <c r="F703" s="115">
        <v>13915.086235053486</v>
      </c>
      <c r="G703" s="115">
        <v>6116870</v>
      </c>
      <c r="H703" s="114">
        <v>2.2748703560895502E-3</v>
      </c>
    </row>
    <row r="704" spans="2:8" x14ac:dyDescent="0.3">
      <c r="B704" s="106" t="s">
        <v>272</v>
      </c>
      <c r="C704" s="106" t="s">
        <v>115</v>
      </c>
      <c r="D704" s="106">
        <v>1998</v>
      </c>
      <c r="E704" s="114">
        <v>9.7686251580322882E-3</v>
      </c>
      <c r="F704" s="115">
        <v>13178.187934190613</v>
      </c>
      <c r="G704" s="115">
        <v>6216008</v>
      </c>
      <c r="H704" s="114">
        <v>2.1200403754613271E-3</v>
      </c>
    </row>
    <row r="705" spans="2:8" x14ac:dyDescent="0.3">
      <c r="B705" s="106" t="s">
        <v>272</v>
      </c>
      <c r="C705" s="106" t="s">
        <v>115</v>
      </c>
      <c r="D705" s="106">
        <v>1999</v>
      </c>
      <c r="E705" s="114">
        <v>9.1183772604249997E-3</v>
      </c>
      <c r="F705" s="115">
        <v>12042.558782447953</v>
      </c>
      <c r="G705" s="115">
        <v>6201141</v>
      </c>
      <c r="H705" s="114">
        <v>1.9419908017650224E-3</v>
      </c>
    </row>
    <row r="706" spans="2:8" x14ac:dyDescent="0.3">
      <c r="B706" s="106" t="s">
        <v>272</v>
      </c>
      <c r="C706" s="106" t="s">
        <v>115</v>
      </c>
      <c r="D706" s="106">
        <v>2000</v>
      </c>
      <c r="E706" s="114">
        <v>9.1175232165295727E-3</v>
      </c>
      <c r="F706" s="115">
        <v>12021.326715669211</v>
      </c>
      <c r="G706" s="115">
        <v>6310904</v>
      </c>
      <c r="H706" s="114">
        <v>1.9048501951018761E-3</v>
      </c>
    </row>
    <row r="707" spans="2:8" x14ac:dyDescent="0.3">
      <c r="B707" s="106" t="s">
        <v>272</v>
      </c>
      <c r="C707" s="106" t="s">
        <v>115</v>
      </c>
      <c r="D707" s="106">
        <v>2001</v>
      </c>
      <c r="E707" s="114">
        <v>9.0724642462431757E-3</v>
      </c>
      <c r="F707" s="115">
        <v>11782.763142701615</v>
      </c>
      <c r="G707" s="115">
        <v>6309000</v>
      </c>
      <c r="H707" s="114">
        <v>1.8676118469966104E-3</v>
      </c>
    </row>
    <row r="708" spans="2:8" x14ac:dyDescent="0.3">
      <c r="B708" s="106" t="s">
        <v>272</v>
      </c>
      <c r="C708" s="106" t="s">
        <v>115</v>
      </c>
      <c r="D708" s="106">
        <v>2002</v>
      </c>
      <c r="E708" s="114">
        <v>9.1906056414165459E-3</v>
      </c>
      <c r="F708" s="115">
        <v>11890.502288878561</v>
      </c>
      <c r="G708" s="115">
        <v>6304620</v>
      </c>
      <c r="H708" s="114">
        <v>1.8859982503114478E-3</v>
      </c>
    </row>
    <row r="709" spans="2:8" x14ac:dyDescent="0.3">
      <c r="B709" s="106" t="s">
        <v>272</v>
      </c>
      <c r="C709" s="106" t="s">
        <v>115</v>
      </c>
      <c r="D709" s="106">
        <v>2003</v>
      </c>
      <c r="E709" s="114">
        <v>9.3792633015006826E-3</v>
      </c>
      <c r="F709" s="115">
        <v>12077.93997271487</v>
      </c>
      <c r="G709" s="115">
        <v>6382794</v>
      </c>
      <c r="H709" s="114">
        <v>1.8922653578847869E-3</v>
      </c>
    </row>
    <row r="710" spans="2:8" x14ac:dyDescent="0.3">
      <c r="B710" s="106" t="s">
        <v>272</v>
      </c>
      <c r="C710" s="106" t="s">
        <v>115</v>
      </c>
      <c r="D710" s="106">
        <v>2004</v>
      </c>
      <c r="E710" s="114">
        <v>9.3600823687248445E-3</v>
      </c>
      <c r="F710" s="115">
        <v>12156.369536051918</v>
      </c>
      <c r="G710" s="115">
        <v>6519753</v>
      </c>
      <c r="H710" s="114">
        <v>1.8645444905737868E-3</v>
      </c>
    </row>
    <row r="711" spans="2:8" x14ac:dyDescent="0.3">
      <c r="B711" s="106" t="s">
        <v>272</v>
      </c>
      <c r="C711" s="106" t="s">
        <v>115</v>
      </c>
      <c r="D711" s="106">
        <v>2005</v>
      </c>
      <c r="E711" s="114">
        <v>9.2461294441311039E-3</v>
      </c>
      <c r="F711" s="115">
        <v>12090.932320854141</v>
      </c>
      <c r="G711" s="115">
        <v>6497015</v>
      </c>
      <c r="H711" s="114">
        <v>1.8609980615489023E-3</v>
      </c>
    </row>
    <row r="712" spans="2:8" x14ac:dyDescent="0.3">
      <c r="B712" s="106" t="s">
        <v>272</v>
      </c>
      <c r="C712" s="106" t="s">
        <v>115</v>
      </c>
      <c r="D712" s="106">
        <v>2006</v>
      </c>
      <c r="E712" s="114">
        <v>9.5739454703793851E-3</v>
      </c>
      <c r="F712" s="115">
        <v>12581.88765826318</v>
      </c>
      <c r="G712" s="115">
        <v>6560912</v>
      </c>
      <c r="H712" s="114">
        <v>1.9177040719740152E-3</v>
      </c>
    </row>
    <row r="713" spans="2:8" x14ac:dyDescent="0.3">
      <c r="B713" s="106" t="s">
        <v>272</v>
      </c>
      <c r="C713" s="106" t="s">
        <v>115</v>
      </c>
      <c r="D713" s="106">
        <v>2007</v>
      </c>
      <c r="E713" s="114">
        <v>9.5617218904890146E-3</v>
      </c>
      <c r="F713" s="115">
        <v>12331.026031300005</v>
      </c>
      <c r="G713" s="115">
        <v>6567929</v>
      </c>
      <c r="H713" s="114">
        <v>1.8774603122689063E-3</v>
      </c>
    </row>
    <row r="714" spans="2:8" x14ac:dyDescent="0.3">
      <c r="B714" s="106" t="s">
        <v>272</v>
      </c>
      <c r="C714" s="106" t="s">
        <v>115</v>
      </c>
      <c r="D714" s="106">
        <v>2008</v>
      </c>
      <c r="E714" s="114">
        <v>9.3765804185289969E-3</v>
      </c>
      <c r="F714" s="115">
        <v>13089.312447888902</v>
      </c>
      <c r="G714" s="115">
        <v>6641293</v>
      </c>
      <c r="H714" s="114">
        <v>1.9708982042937876E-3</v>
      </c>
    </row>
    <row r="715" spans="2:8" x14ac:dyDescent="0.3">
      <c r="B715" s="106" t="s">
        <v>272</v>
      </c>
      <c r="C715" s="106" t="s">
        <v>115</v>
      </c>
      <c r="D715" s="106">
        <v>2009</v>
      </c>
      <c r="E715" s="114">
        <v>9.3422306959008578E-3</v>
      </c>
      <c r="F715" s="115">
        <v>12781.731744518589</v>
      </c>
      <c r="G715" s="115">
        <v>6527069</v>
      </c>
      <c r="H715" s="114">
        <v>1.9582651484944605E-3</v>
      </c>
    </row>
    <row r="716" spans="2:8" x14ac:dyDescent="0.3">
      <c r="B716" s="106" t="s">
        <v>272</v>
      </c>
      <c r="C716" s="106" t="s">
        <v>115</v>
      </c>
      <c r="D716" s="106">
        <v>2010</v>
      </c>
      <c r="E716" s="114">
        <v>9.2120105280120313E-3</v>
      </c>
      <c r="F716" s="115">
        <v>13527.948004512004</v>
      </c>
      <c r="G716" s="115">
        <v>6735067</v>
      </c>
      <c r="H716" s="114">
        <v>2.0085840281190972E-3</v>
      </c>
    </row>
    <row r="717" spans="2:8" x14ac:dyDescent="0.3">
      <c r="B717" s="106" t="s">
        <v>272</v>
      </c>
      <c r="C717" s="106" t="s">
        <v>115</v>
      </c>
      <c r="D717" s="106">
        <v>2011</v>
      </c>
      <c r="E717" s="114">
        <v>9.2174567343867569E-3</v>
      </c>
      <c r="F717" s="115">
        <v>13846.952031602708</v>
      </c>
      <c r="G717" s="115">
        <v>6815590</v>
      </c>
      <c r="H717" s="114">
        <v>2.0316585991238777E-3</v>
      </c>
    </row>
    <row r="718" spans="2:8" x14ac:dyDescent="0.3">
      <c r="B718" s="106" t="s">
        <v>272</v>
      </c>
      <c r="C718" s="106" t="s">
        <v>115</v>
      </c>
      <c r="D718" s="106">
        <v>2012</v>
      </c>
      <c r="E718" s="114">
        <v>1.0369198024394902E-2</v>
      </c>
      <c r="F718" s="115">
        <v>15798.593063552269</v>
      </c>
      <c r="G718" s="115">
        <v>6794407</v>
      </c>
      <c r="H718" s="114">
        <v>2.3252350151458795E-3</v>
      </c>
    </row>
    <row r="719" spans="2:8" x14ac:dyDescent="0.3">
      <c r="B719" s="106" t="s">
        <v>272</v>
      </c>
      <c r="C719" s="106" t="s">
        <v>115</v>
      </c>
      <c r="D719" s="106">
        <v>2013</v>
      </c>
      <c r="E719" s="114">
        <v>1.0083320065806931E-2</v>
      </c>
      <c r="F719" s="115">
        <v>15552.301119779228</v>
      </c>
      <c r="G719" s="115">
        <v>6973710</v>
      </c>
      <c r="H719" s="114">
        <v>2.2301330453631178E-3</v>
      </c>
    </row>
    <row r="720" spans="2:8" x14ac:dyDescent="0.3">
      <c r="B720" s="106" t="s">
        <v>272</v>
      </c>
      <c r="C720" s="106" t="s">
        <v>115</v>
      </c>
      <c r="D720" s="106">
        <v>2014</v>
      </c>
      <c r="E720" s="114">
        <v>9.9749445143711389E-3</v>
      </c>
      <c r="F720" s="115">
        <v>16180.766469486514</v>
      </c>
      <c r="G720" s="115">
        <v>7173730</v>
      </c>
      <c r="H720" s="114">
        <v>2.2555583315076694E-3</v>
      </c>
    </row>
    <row r="721" spans="2:8" x14ac:dyDescent="0.3">
      <c r="B721" s="106" t="s">
        <v>272</v>
      </c>
      <c r="C721" s="106" t="s">
        <v>115</v>
      </c>
      <c r="D721" s="106">
        <v>2015</v>
      </c>
      <c r="E721" s="114">
        <v>9.8463451921332878E-3</v>
      </c>
      <c r="F721" s="115">
        <v>16242.609799704609</v>
      </c>
      <c r="G721" s="115">
        <v>7258314</v>
      </c>
      <c r="H721" s="114">
        <v>2.2377937630839073E-3</v>
      </c>
    </row>
    <row r="722" spans="2:8" x14ac:dyDescent="0.3">
      <c r="B722" s="106" t="s">
        <v>272</v>
      </c>
      <c r="C722" s="106" t="s">
        <v>115</v>
      </c>
      <c r="D722" s="106">
        <v>2016</v>
      </c>
      <c r="E722" s="114">
        <v>9.688440161134057E-3</v>
      </c>
      <c r="F722" s="115">
        <v>16257.376982305848</v>
      </c>
      <c r="G722" s="115">
        <v>7348911</v>
      </c>
      <c r="H722" s="114">
        <v>2.2122157939191058E-3</v>
      </c>
    </row>
    <row r="723" spans="2:8" x14ac:dyDescent="0.3">
      <c r="B723" s="106" t="s">
        <v>272</v>
      </c>
      <c r="C723" s="106" t="s">
        <v>115</v>
      </c>
      <c r="D723" s="106">
        <v>2017</v>
      </c>
      <c r="E723" s="114">
        <v>9.5027201536439804E-3</v>
      </c>
      <c r="F723" s="115">
        <v>16136.474065701306</v>
      </c>
      <c r="G723" s="115">
        <v>7408771</v>
      </c>
      <c r="H723" s="114">
        <v>2.1780230574951374E-3</v>
      </c>
    </row>
    <row r="724" spans="2:8" x14ac:dyDescent="0.3">
      <c r="B724" s="106" t="s">
        <v>272</v>
      </c>
      <c r="C724" s="106" t="s">
        <v>115</v>
      </c>
      <c r="D724" s="106">
        <v>2018</v>
      </c>
      <c r="E724" s="114">
        <v>9.2864125122189643E-3</v>
      </c>
      <c r="F724" s="115">
        <v>15901.11485826002</v>
      </c>
      <c r="G724" s="115">
        <v>7552902</v>
      </c>
      <c r="H724" s="114">
        <v>2.1052987127676251E-3</v>
      </c>
    </row>
    <row r="725" spans="2:8" x14ac:dyDescent="0.3">
      <c r="B725" s="106" t="s">
        <v>272</v>
      </c>
      <c r="C725" s="106" t="s">
        <v>115</v>
      </c>
      <c r="D725" s="106">
        <v>2019</v>
      </c>
      <c r="E725" s="114">
        <v>9.1764941687001861E-3</v>
      </c>
      <c r="F725" s="115">
        <v>15715.443677455889</v>
      </c>
      <c r="G725" s="115">
        <v>7460380</v>
      </c>
      <c r="H725" s="114">
        <v>2.1065205361464013E-3</v>
      </c>
    </row>
    <row r="726" spans="2:8" x14ac:dyDescent="0.3">
      <c r="B726" s="106" t="s">
        <v>273</v>
      </c>
      <c r="C726" s="106" t="s">
        <v>1</v>
      </c>
      <c r="D726" s="106">
        <v>1990</v>
      </c>
      <c r="E726" s="114">
        <v>2.0883946541005616E-2</v>
      </c>
      <c r="F726" s="115">
        <v>53705.303112475827</v>
      </c>
      <c r="G726" s="115">
        <v>5574458</v>
      </c>
      <c r="H726" s="114">
        <v>9.634174858340637E-3</v>
      </c>
    </row>
    <row r="727" spans="2:8" x14ac:dyDescent="0.3">
      <c r="B727" s="106" t="s">
        <v>273</v>
      </c>
      <c r="C727" s="106" t="s">
        <v>1</v>
      </c>
      <c r="D727" s="106">
        <v>1991</v>
      </c>
      <c r="E727" s="114">
        <v>1.9439549868273114E-2</v>
      </c>
      <c r="F727" s="115">
        <v>49653.256415988049</v>
      </c>
      <c r="G727" s="115">
        <v>5568548</v>
      </c>
      <c r="H727" s="114">
        <v>8.9167331261197809E-3</v>
      </c>
    </row>
    <row r="728" spans="2:8" x14ac:dyDescent="0.3">
      <c r="B728" s="106" t="s">
        <v>273</v>
      </c>
      <c r="C728" s="106" t="s">
        <v>1</v>
      </c>
      <c r="D728" s="106">
        <v>1992</v>
      </c>
      <c r="E728" s="114">
        <v>1.9287292551470638E-2</v>
      </c>
      <c r="F728" s="115">
        <v>50109.678297321661</v>
      </c>
      <c r="G728" s="115">
        <v>5635507</v>
      </c>
      <c r="H728" s="114">
        <v>8.8917782015569598E-3</v>
      </c>
    </row>
    <row r="729" spans="2:8" x14ac:dyDescent="0.3">
      <c r="B729" s="106" t="s">
        <v>273</v>
      </c>
      <c r="C729" s="106" t="s">
        <v>1</v>
      </c>
      <c r="D729" s="106">
        <v>1993</v>
      </c>
      <c r="E729" s="114">
        <v>1.7665885622630072E-2</v>
      </c>
      <c r="F729" s="115">
        <v>47376.248401569967</v>
      </c>
      <c r="G729" s="115">
        <v>5762251</v>
      </c>
      <c r="H729" s="114">
        <v>8.2218300455099876E-3</v>
      </c>
    </row>
    <row r="730" spans="2:8" x14ac:dyDescent="0.3">
      <c r="B730" s="106" t="s">
        <v>273</v>
      </c>
      <c r="C730" s="106" t="s">
        <v>1</v>
      </c>
      <c r="D730" s="106">
        <v>1994</v>
      </c>
      <c r="E730" s="114">
        <v>1.7791501249816204E-2</v>
      </c>
      <c r="F730" s="115">
        <v>47611.267166593148</v>
      </c>
      <c r="G730" s="115">
        <v>5763584</v>
      </c>
      <c r="H730" s="114">
        <v>8.2607049999779917E-3</v>
      </c>
    </row>
    <row r="731" spans="2:8" x14ac:dyDescent="0.3">
      <c r="B731" s="106" t="s">
        <v>273</v>
      </c>
      <c r="C731" s="106" t="s">
        <v>1</v>
      </c>
      <c r="D731" s="106">
        <v>1995</v>
      </c>
      <c r="E731" s="114">
        <v>1.725982454889095E-2</v>
      </c>
      <c r="F731" s="115">
        <v>46720.360174024681</v>
      </c>
      <c r="G731" s="115">
        <v>5837945</v>
      </c>
      <c r="H731" s="114">
        <v>8.002877754762109E-3</v>
      </c>
    </row>
    <row r="732" spans="2:8" x14ac:dyDescent="0.3">
      <c r="B732" s="106" t="s">
        <v>273</v>
      </c>
      <c r="C732" s="106" t="s">
        <v>1</v>
      </c>
      <c r="D732" s="106">
        <v>1996</v>
      </c>
      <c r="E732" s="114">
        <v>1.7442416980122027E-2</v>
      </c>
      <c r="F732" s="115">
        <v>48888.304008565225</v>
      </c>
      <c r="G732" s="115">
        <v>5974675</v>
      </c>
      <c r="H732" s="114">
        <v>8.1825880083126242E-3</v>
      </c>
    </row>
    <row r="733" spans="2:8" x14ac:dyDescent="0.3">
      <c r="B733" s="106" t="s">
        <v>273</v>
      </c>
      <c r="C733" s="106" t="s">
        <v>1</v>
      </c>
      <c r="D733" s="106">
        <v>1997</v>
      </c>
      <c r="E733" s="114">
        <v>1.7622884372731053E-2</v>
      </c>
      <c r="F733" s="115">
        <v>50353.35645455763</v>
      </c>
      <c r="G733" s="115">
        <v>6116870</v>
      </c>
      <c r="H733" s="114">
        <v>8.2318827201751273E-3</v>
      </c>
    </row>
    <row r="734" spans="2:8" x14ac:dyDescent="0.3">
      <c r="B734" s="106" t="s">
        <v>273</v>
      </c>
      <c r="C734" s="106" t="s">
        <v>1</v>
      </c>
      <c r="D734" s="106">
        <v>1998</v>
      </c>
      <c r="E734" s="114">
        <v>1.7581356867071154E-2</v>
      </c>
      <c r="F734" s="115">
        <v>51160.517788196361</v>
      </c>
      <c r="G734" s="115">
        <v>6216008</v>
      </c>
      <c r="H734" s="114">
        <v>8.2304459370381063E-3</v>
      </c>
    </row>
    <row r="735" spans="2:8" x14ac:dyDescent="0.3">
      <c r="B735" s="106" t="s">
        <v>273</v>
      </c>
      <c r="C735" s="106" t="s">
        <v>1</v>
      </c>
      <c r="D735" s="106">
        <v>1999</v>
      </c>
      <c r="E735" s="114">
        <v>1.7541610724670927E-2</v>
      </c>
      <c r="F735" s="115">
        <v>51582.474581531387</v>
      </c>
      <c r="G735" s="115">
        <v>6201141</v>
      </c>
      <c r="H735" s="114">
        <v>8.3182231433749677E-3</v>
      </c>
    </row>
    <row r="736" spans="2:8" x14ac:dyDescent="0.3">
      <c r="B736" s="106" t="s">
        <v>273</v>
      </c>
      <c r="C736" s="106" t="s">
        <v>1</v>
      </c>
      <c r="D736" s="106">
        <v>2000</v>
      </c>
      <c r="E736" s="114">
        <v>1.7211836129550576E-2</v>
      </c>
      <c r="F736" s="115">
        <v>51810.483914744742</v>
      </c>
      <c r="G736" s="115">
        <v>6310904</v>
      </c>
      <c r="H736" s="114">
        <v>8.2096770787108697E-3</v>
      </c>
    </row>
    <row r="737" spans="2:8" x14ac:dyDescent="0.3">
      <c r="B737" s="106" t="s">
        <v>273</v>
      </c>
      <c r="C737" s="106" t="s">
        <v>1</v>
      </c>
      <c r="D737" s="106">
        <v>2001</v>
      </c>
      <c r="E737" s="114">
        <v>1.7135735455879764E-2</v>
      </c>
      <c r="F737" s="115">
        <v>51650.979340234633</v>
      </c>
      <c r="G737" s="115">
        <v>6309000</v>
      </c>
      <c r="H737" s="114">
        <v>8.1868726169336877E-3</v>
      </c>
    </row>
    <row r="738" spans="2:8" x14ac:dyDescent="0.3">
      <c r="B738" s="106" t="s">
        <v>273</v>
      </c>
      <c r="C738" s="106" t="s">
        <v>1</v>
      </c>
      <c r="D738" s="106">
        <v>2002</v>
      </c>
      <c r="E738" s="114">
        <v>1.6710585513207789E-2</v>
      </c>
      <c r="F738" s="115">
        <v>49893.84793367183</v>
      </c>
      <c r="G738" s="115">
        <v>6304620</v>
      </c>
      <c r="H738" s="114">
        <v>7.9138549085705136E-3</v>
      </c>
    </row>
    <row r="739" spans="2:8" x14ac:dyDescent="0.3">
      <c r="B739" s="106" t="s">
        <v>273</v>
      </c>
      <c r="C739" s="106" t="s">
        <v>1</v>
      </c>
      <c r="D739" s="106">
        <v>2003</v>
      </c>
      <c r="E739" s="114">
        <v>1.664970104821395E-2</v>
      </c>
      <c r="F739" s="115">
        <v>50511.480096947373</v>
      </c>
      <c r="G739" s="115">
        <v>6382794</v>
      </c>
      <c r="H739" s="114">
        <v>7.9136942374996543E-3</v>
      </c>
    </row>
    <row r="740" spans="2:8" x14ac:dyDescent="0.3">
      <c r="B740" s="106" t="s">
        <v>273</v>
      </c>
      <c r="C740" s="106" t="s">
        <v>1</v>
      </c>
      <c r="D740" s="106">
        <v>2004</v>
      </c>
      <c r="E740" s="114">
        <v>1.6518209994405123E-2</v>
      </c>
      <c r="F740" s="115">
        <v>51556.058897187468</v>
      </c>
      <c r="G740" s="115">
        <v>6519753</v>
      </c>
      <c r="H740" s="114">
        <v>7.907670566229652E-3</v>
      </c>
    </row>
    <row r="741" spans="2:8" x14ac:dyDescent="0.3">
      <c r="B741" s="106" t="s">
        <v>273</v>
      </c>
      <c r="C741" s="106" t="s">
        <v>1</v>
      </c>
      <c r="D741" s="106">
        <v>2005</v>
      </c>
      <c r="E741" s="114">
        <v>1.610267321690103E-2</v>
      </c>
      <c r="F741" s="115">
        <v>48396.165683892403</v>
      </c>
      <c r="G741" s="115">
        <v>6497015</v>
      </c>
      <c r="H741" s="114">
        <v>7.4489847543667978E-3</v>
      </c>
    </row>
    <row r="742" spans="2:8" x14ac:dyDescent="0.3">
      <c r="B742" s="106" t="s">
        <v>273</v>
      </c>
      <c r="C742" s="106" t="s">
        <v>1</v>
      </c>
      <c r="D742" s="106">
        <v>2006</v>
      </c>
      <c r="E742" s="114">
        <v>1.6352259331121288E-2</v>
      </c>
      <c r="F742" s="115">
        <v>48844.869064691862</v>
      </c>
      <c r="G742" s="115">
        <v>6560912</v>
      </c>
      <c r="H742" s="114">
        <v>7.4448291738544673E-3</v>
      </c>
    </row>
    <row r="743" spans="2:8" x14ac:dyDescent="0.3">
      <c r="B743" s="106" t="s">
        <v>273</v>
      </c>
      <c r="C743" s="106" t="s">
        <v>1</v>
      </c>
      <c r="D743" s="106">
        <v>2007</v>
      </c>
      <c r="E743" s="114">
        <v>1.6194266080768571E-2</v>
      </c>
      <c r="F743" s="115">
        <v>48808.368174544739</v>
      </c>
      <c r="G743" s="115">
        <v>6567929</v>
      </c>
      <c r="H743" s="114">
        <v>7.4313178742560614E-3</v>
      </c>
    </row>
    <row r="744" spans="2:8" x14ac:dyDescent="0.3">
      <c r="B744" s="106" t="s">
        <v>273</v>
      </c>
      <c r="C744" s="106" t="s">
        <v>1</v>
      </c>
      <c r="D744" s="106">
        <v>2008</v>
      </c>
      <c r="E744" s="114">
        <v>1.4805433903184107E-2</v>
      </c>
      <c r="F744" s="115">
        <v>41845.471361169533</v>
      </c>
      <c r="G744" s="115">
        <v>6641293</v>
      </c>
      <c r="H744" s="114">
        <v>6.3008018711370713E-3</v>
      </c>
    </row>
    <row r="745" spans="2:8" x14ac:dyDescent="0.3">
      <c r="B745" s="106" t="s">
        <v>273</v>
      </c>
      <c r="C745" s="106" t="s">
        <v>1</v>
      </c>
      <c r="D745" s="106">
        <v>2009</v>
      </c>
      <c r="E745" s="114">
        <v>1.4941639921407684E-2</v>
      </c>
      <c r="F745" s="115">
        <v>40332.416889053406</v>
      </c>
      <c r="G745" s="115">
        <v>6527069</v>
      </c>
      <c r="H745" s="114">
        <v>6.179253948296457E-3</v>
      </c>
    </row>
    <row r="746" spans="2:8" x14ac:dyDescent="0.3">
      <c r="B746" s="106" t="s">
        <v>273</v>
      </c>
      <c r="C746" s="106" t="s">
        <v>1</v>
      </c>
      <c r="D746" s="106">
        <v>2010</v>
      </c>
      <c r="E746" s="114">
        <v>1.3930869019440812E-2</v>
      </c>
      <c r="F746" s="115">
        <v>37804.43608282986</v>
      </c>
      <c r="G746" s="115">
        <v>6735067</v>
      </c>
      <c r="H746" s="114">
        <v>5.6130749824507848E-3</v>
      </c>
    </row>
    <row r="747" spans="2:8" x14ac:dyDescent="0.3">
      <c r="B747" s="106" t="s">
        <v>273</v>
      </c>
      <c r="C747" s="106" t="s">
        <v>1</v>
      </c>
      <c r="D747" s="106">
        <v>2011</v>
      </c>
      <c r="E747" s="114">
        <v>1.3890464722209788E-2</v>
      </c>
      <c r="F747" s="115">
        <v>37149.922885367581</v>
      </c>
      <c r="G747" s="115">
        <v>6815590</v>
      </c>
      <c r="H747" s="114">
        <v>5.4507273596809055E-3</v>
      </c>
    </row>
    <row r="748" spans="2:8" x14ac:dyDescent="0.3">
      <c r="B748" s="106" t="s">
        <v>273</v>
      </c>
      <c r="C748" s="106" t="s">
        <v>1</v>
      </c>
      <c r="D748" s="106">
        <v>2012</v>
      </c>
      <c r="E748" s="114">
        <v>1.3765019315153041E-2</v>
      </c>
      <c r="F748" s="115">
        <v>36697.431374043488</v>
      </c>
      <c r="G748" s="115">
        <v>6794407</v>
      </c>
      <c r="H748" s="114">
        <v>5.4011235085039046E-3</v>
      </c>
    </row>
    <row r="749" spans="2:8" x14ac:dyDescent="0.3">
      <c r="B749" s="106" t="s">
        <v>273</v>
      </c>
      <c r="C749" s="106" t="s">
        <v>1</v>
      </c>
      <c r="D749" s="106">
        <v>2013</v>
      </c>
      <c r="E749" s="114">
        <v>1.319395855119569E-2</v>
      </c>
      <c r="F749" s="115">
        <v>36448.838256020143</v>
      </c>
      <c r="G749" s="115">
        <v>6973710</v>
      </c>
      <c r="H749" s="114">
        <v>5.2266065345447608E-3</v>
      </c>
    </row>
    <row r="750" spans="2:8" x14ac:dyDescent="0.3">
      <c r="B750" s="106" t="s">
        <v>273</v>
      </c>
      <c r="C750" s="106" t="s">
        <v>1</v>
      </c>
      <c r="D750" s="106">
        <v>2014</v>
      </c>
      <c r="E750" s="114">
        <v>1.3119905999860825E-2</v>
      </c>
      <c r="F750" s="115">
        <v>37019.520366387304</v>
      </c>
      <c r="G750" s="115">
        <v>7173730</v>
      </c>
      <c r="H750" s="114">
        <v>5.1604284474586169E-3</v>
      </c>
    </row>
    <row r="751" spans="2:8" x14ac:dyDescent="0.3">
      <c r="B751" s="106" t="s">
        <v>273</v>
      </c>
      <c r="C751" s="106" t="s">
        <v>1</v>
      </c>
      <c r="D751" s="106">
        <v>2015</v>
      </c>
      <c r="E751" s="114">
        <v>1.2971209423254236E-2</v>
      </c>
      <c r="F751" s="115">
        <v>37258.91702605701</v>
      </c>
      <c r="G751" s="115">
        <v>7258314</v>
      </c>
      <c r="H751" s="114">
        <v>5.1332743425066768E-3</v>
      </c>
    </row>
    <row r="752" spans="2:8" x14ac:dyDescent="0.3">
      <c r="B752" s="106" t="s">
        <v>273</v>
      </c>
      <c r="C752" s="106" t="s">
        <v>1</v>
      </c>
      <c r="D752" s="106">
        <v>2016</v>
      </c>
      <c r="E752" s="114">
        <v>1.3839046658633522E-2</v>
      </c>
      <c r="F752" s="115">
        <v>39878.970505778139</v>
      </c>
      <c r="G752" s="115">
        <v>7348911</v>
      </c>
      <c r="H752" s="114">
        <v>5.4265142829703801E-3</v>
      </c>
    </row>
    <row r="753" spans="2:8" x14ac:dyDescent="0.3">
      <c r="B753" s="106" t="s">
        <v>273</v>
      </c>
      <c r="C753" s="106" t="s">
        <v>1</v>
      </c>
      <c r="D753" s="106">
        <v>2017</v>
      </c>
      <c r="E753" s="114">
        <v>1.3521949510319042E-2</v>
      </c>
      <c r="F753" s="115">
        <v>39414.752013042686</v>
      </c>
      <c r="G753" s="115">
        <v>7408771</v>
      </c>
      <c r="H753" s="114">
        <v>5.3200121873172605E-3</v>
      </c>
    </row>
    <row r="754" spans="2:8" x14ac:dyDescent="0.3">
      <c r="B754" s="106" t="s">
        <v>273</v>
      </c>
      <c r="C754" s="106" t="s">
        <v>1</v>
      </c>
      <c r="D754" s="106">
        <v>2018</v>
      </c>
      <c r="E754" s="114">
        <v>1.4512615808983963E-2</v>
      </c>
      <c r="F754" s="115">
        <v>44030.942574293738</v>
      </c>
      <c r="G754" s="115">
        <v>7552902</v>
      </c>
      <c r="H754" s="114">
        <v>5.8296721676375169E-3</v>
      </c>
    </row>
    <row r="755" spans="2:8" x14ac:dyDescent="0.3">
      <c r="B755" s="106" t="s">
        <v>273</v>
      </c>
      <c r="C755" s="106" t="s">
        <v>1</v>
      </c>
      <c r="D755" s="106">
        <v>2019</v>
      </c>
      <c r="E755" s="114">
        <v>1.4345965242209612E-2</v>
      </c>
      <c r="F755" s="115">
        <v>42752.927473057585</v>
      </c>
      <c r="G755" s="115">
        <v>7460380</v>
      </c>
      <c r="H755" s="114">
        <v>5.7306635148688919E-3</v>
      </c>
    </row>
    <row r="756" spans="2:8" x14ac:dyDescent="0.3">
      <c r="B756" s="106" t="s">
        <v>273</v>
      </c>
      <c r="C756" s="106" t="s">
        <v>7</v>
      </c>
      <c r="D756" s="106">
        <v>1990</v>
      </c>
      <c r="E756" s="114">
        <v>8.1525566710877531E-3</v>
      </c>
      <c r="F756" s="115">
        <v>20965.171803265963</v>
      </c>
      <c r="G756" s="115">
        <v>5574458</v>
      </c>
      <c r="H756" s="114">
        <v>3.7609345703682696E-3</v>
      </c>
    </row>
    <row r="757" spans="2:8" x14ac:dyDescent="0.3">
      <c r="B757" s="106" t="s">
        <v>273</v>
      </c>
      <c r="C757" s="106" t="s">
        <v>7</v>
      </c>
      <c r="D757" s="106">
        <v>1991</v>
      </c>
      <c r="E757" s="114">
        <v>8.2836625777009624E-3</v>
      </c>
      <c r="F757" s="115">
        <v>21158.454018804328</v>
      </c>
      <c r="G757" s="115">
        <v>5568548</v>
      </c>
      <c r="H757" s="114">
        <v>3.7996357432501845E-3</v>
      </c>
    </row>
    <row r="758" spans="2:8" x14ac:dyDescent="0.3">
      <c r="B758" s="106" t="s">
        <v>273</v>
      </c>
      <c r="C758" s="106" t="s">
        <v>7</v>
      </c>
      <c r="D758" s="106">
        <v>1992</v>
      </c>
      <c r="E758" s="114">
        <v>8.3564500918934179E-3</v>
      </c>
      <c r="F758" s="115">
        <v>21710.617220895256</v>
      </c>
      <c r="G758" s="115">
        <v>5635507</v>
      </c>
      <c r="H758" s="114">
        <v>3.8524692136652932E-3</v>
      </c>
    </row>
    <row r="759" spans="2:8" x14ac:dyDescent="0.3">
      <c r="B759" s="106" t="s">
        <v>273</v>
      </c>
      <c r="C759" s="106" t="s">
        <v>7</v>
      </c>
      <c r="D759" s="106">
        <v>1993</v>
      </c>
      <c r="E759" s="114">
        <v>9.1212145850734349E-3</v>
      </c>
      <c r="F759" s="115">
        <v>24461.209425747842</v>
      </c>
      <c r="G759" s="115">
        <v>5762251</v>
      </c>
      <c r="H759" s="114">
        <v>4.2450787766357004E-3</v>
      </c>
    </row>
    <row r="760" spans="2:8" x14ac:dyDescent="0.3">
      <c r="B760" s="106" t="s">
        <v>273</v>
      </c>
      <c r="C760" s="106" t="s">
        <v>7</v>
      </c>
      <c r="D760" s="106">
        <v>1994</v>
      </c>
      <c r="E760" s="114">
        <v>9.2486399058961926E-3</v>
      </c>
      <c r="F760" s="115">
        <v>24749.989295691812</v>
      </c>
      <c r="G760" s="115">
        <v>5763584</v>
      </c>
      <c r="H760" s="114">
        <v>4.2942011942034355E-3</v>
      </c>
    </row>
    <row r="761" spans="2:8" x14ac:dyDescent="0.3">
      <c r="B761" s="106" t="s">
        <v>273</v>
      </c>
      <c r="C761" s="106" t="s">
        <v>7</v>
      </c>
      <c r="D761" s="106">
        <v>1995</v>
      </c>
      <c r="E761" s="114">
        <v>9.1148990799515012E-3</v>
      </c>
      <c r="F761" s="115">
        <v>24672.983596034519</v>
      </c>
      <c r="G761" s="115">
        <v>5837945</v>
      </c>
      <c r="H761" s="114">
        <v>4.2263131283413113E-3</v>
      </c>
    </row>
    <row r="762" spans="2:8" x14ac:dyDescent="0.3">
      <c r="B762" s="106" t="s">
        <v>273</v>
      </c>
      <c r="C762" s="106" t="s">
        <v>7</v>
      </c>
      <c r="D762" s="106">
        <v>1996</v>
      </c>
      <c r="E762" s="114">
        <v>9.1324524676411264E-3</v>
      </c>
      <c r="F762" s="115">
        <v>25596.803074403255</v>
      </c>
      <c r="G762" s="115">
        <v>5974675</v>
      </c>
      <c r="H762" s="114">
        <v>4.2842168108563651E-3</v>
      </c>
    </row>
    <row r="763" spans="2:8" x14ac:dyDescent="0.3">
      <c r="B763" s="106" t="s">
        <v>273</v>
      </c>
      <c r="C763" s="106" t="s">
        <v>7</v>
      </c>
      <c r="D763" s="106">
        <v>1997</v>
      </c>
      <c r="E763" s="114">
        <v>9.1498015663219624E-3</v>
      </c>
      <c r="F763" s="115">
        <v>26143.462671206318</v>
      </c>
      <c r="G763" s="115">
        <v>6116870</v>
      </c>
      <c r="H763" s="114">
        <v>4.2739935083149251E-3</v>
      </c>
    </row>
    <row r="764" spans="2:8" x14ac:dyDescent="0.3">
      <c r="B764" s="106" t="s">
        <v>273</v>
      </c>
      <c r="C764" s="106" t="s">
        <v>7</v>
      </c>
      <c r="D764" s="106">
        <v>1998</v>
      </c>
      <c r="E764" s="114">
        <v>8.949255377826806E-3</v>
      </c>
      <c r="F764" s="115">
        <v>26041.706701599556</v>
      </c>
      <c r="G764" s="115">
        <v>6216008</v>
      </c>
      <c r="H764" s="114">
        <v>4.1894583632452785E-3</v>
      </c>
    </row>
    <row r="765" spans="2:8" x14ac:dyDescent="0.3">
      <c r="B765" s="106" t="s">
        <v>273</v>
      </c>
      <c r="C765" s="106" t="s">
        <v>7</v>
      </c>
      <c r="D765" s="106">
        <v>1999</v>
      </c>
      <c r="E765" s="114">
        <v>8.7573118156241778E-3</v>
      </c>
      <c r="F765" s="115">
        <v>25751.558464164515</v>
      </c>
      <c r="G765" s="115">
        <v>6201141</v>
      </c>
      <c r="H765" s="114">
        <v>4.1527129385002717E-3</v>
      </c>
    </row>
    <row r="766" spans="2:8" x14ac:dyDescent="0.3">
      <c r="B766" s="106" t="s">
        <v>273</v>
      </c>
      <c r="C766" s="106" t="s">
        <v>7</v>
      </c>
      <c r="D766" s="106">
        <v>2000</v>
      </c>
      <c r="E766" s="114">
        <v>8.8590644546191408E-3</v>
      </c>
      <c r="F766" s="115">
        <v>26667.254613103079</v>
      </c>
      <c r="G766" s="115">
        <v>6310904</v>
      </c>
      <c r="H766" s="114">
        <v>4.2255839437746285E-3</v>
      </c>
    </row>
    <row r="767" spans="2:8" x14ac:dyDescent="0.3">
      <c r="B767" s="106" t="s">
        <v>273</v>
      </c>
      <c r="C767" s="106" t="s">
        <v>7</v>
      </c>
      <c r="D767" s="106">
        <v>2001</v>
      </c>
      <c r="E767" s="114">
        <v>8.1005894033930083E-3</v>
      </c>
      <c r="F767" s="115">
        <v>24417.007195031692</v>
      </c>
      <c r="G767" s="115">
        <v>6309000</v>
      </c>
      <c r="H767" s="114">
        <v>3.8701865897973835E-3</v>
      </c>
    </row>
    <row r="768" spans="2:8" x14ac:dyDescent="0.3">
      <c r="B768" s="106" t="s">
        <v>273</v>
      </c>
      <c r="C768" s="106" t="s">
        <v>7</v>
      </c>
      <c r="D768" s="106">
        <v>2002</v>
      </c>
      <c r="E768" s="114">
        <v>8.3295841635066519E-3</v>
      </c>
      <c r="F768" s="115">
        <v>24870.164200784111</v>
      </c>
      <c r="G768" s="115">
        <v>6304620</v>
      </c>
      <c r="H768" s="114">
        <v>3.9447522928874558E-3</v>
      </c>
    </row>
    <row r="769" spans="2:8" x14ac:dyDescent="0.3">
      <c r="B769" s="106" t="s">
        <v>273</v>
      </c>
      <c r="C769" s="106" t="s">
        <v>7</v>
      </c>
      <c r="D769" s="106">
        <v>2003</v>
      </c>
      <c r="E769" s="114">
        <v>8.939608716656413E-3</v>
      </c>
      <c r="F769" s="115">
        <v>27120.779313591742</v>
      </c>
      <c r="G769" s="115">
        <v>6382794</v>
      </c>
      <c r="H769" s="114">
        <v>4.2490450598267372E-3</v>
      </c>
    </row>
    <row r="770" spans="2:8" x14ac:dyDescent="0.3">
      <c r="B770" s="106" t="s">
        <v>273</v>
      </c>
      <c r="C770" s="106" t="s">
        <v>7</v>
      </c>
      <c r="D770" s="106">
        <v>2004</v>
      </c>
      <c r="E770" s="114">
        <v>8.8553844670466782E-3</v>
      </c>
      <c r="F770" s="115">
        <v>27639.116060089746</v>
      </c>
      <c r="G770" s="115">
        <v>6519753</v>
      </c>
      <c r="H770" s="114">
        <v>4.2392888289003814E-3</v>
      </c>
    </row>
    <row r="771" spans="2:8" x14ac:dyDescent="0.3">
      <c r="B771" s="106" t="s">
        <v>273</v>
      </c>
      <c r="C771" s="106" t="s">
        <v>7</v>
      </c>
      <c r="D771" s="106">
        <v>2005</v>
      </c>
      <c r="E771" s="114">
        <v>9.4983510219508373E-3</v>
      </c>
      <c r="F771" s="115">
        <v>28547.047039346671</v>
      </c>
      <c r="G771" s="115">
        <v>6497015</v>
      </c>
      <c r="H771" s="114">
        <v>4.3938711915158992E-3</v>
      </c>
    </row>
    <row r="772" spans="2:8" x14ac:dyDescent="0.3">
      <c r="B772" s="106" t="s">
        <v>273</v>
      </c>
      <c r="C772" s="106" t="s">
        <v>7</v>
      </c>
      <c r="D772" s="106">
        <v>2006</v>
      </c>
      <c r="E772" s="114">
        <v>9.3303357011275921E-3</v>
      </c>
      <c r="F772" s="115">
        <v>27870.095283031864</v>
      </c>
      <c r="G772" s="115">
        <v>6560912</v>
      </c>
      <c r="H772" s="114">
        <v>4.2478995729605673E-3</v>
      </c>
    </row>
    <row r="773" spans="2:8" x14ac:dyDescent="0.3">
      <c r="B773" s="106" t="s">
        <v>273</v>
      </c>
      <c r="C773" s="106" t="s">
        <v>7</v>
      </c>
      <c r="D773" s="106">
        <v>2007</v>
      </c>
      <c r="E773" s="114">
        <v>9.240187298117767E-3</v>
      </c>
      <c r="F773" s="115">
        <v>27849.268463228782</v>
      </c>
      <c r="G773" s="115">
        <v>6567929</v>
      </c>
      <c r="H773" s="114">
        <v>4.2401902431084106E-3</v>
      </c>
    </row>
    <row r="774" spans="2:8" x14ac:dyDescent="0.3">
      <c r="B774" s="106" t="s">
        <v>273</v>
      </c>
      <c r="C774" s="106" t="s">
        <v>7</v>
      </c>
      <c r="D774" s="106">
        <v>2008</v>
      </c>
      <c r="E774" s="114">
        <v>9.2088372993320081E-3</v>
      </c>
      <c r="F774" s="115">
        <v>26027.480180502716</v>
      </c>
      <c r="G774" s="115">
        <v>6641293</v>
      </c>
      <c r="H774" s="114">
        <v>3.919038081967279E-3</v>
      </c>
    </row>
    <row r="775" spans="2:8" x14ac:dyDescent="0.3">
      <c r="B775" s="106" t="s">
        <v>273</v>
      </c>
      <c r="C775" s="106" t="s">
        <v>7</v>
      </c>
      <c r="D775" s="106">
        <v>2009</v>
      </c>
      <c r="E775" s="114">
        <v>9.1830062958691162E-3</v>
      </c>
      <c r="F775" s="115">
        <v>24787.96438462838</v>
      </c>
      <c r="G775" s="115">
        <v>6527069</v>
      </c>
      <c r="H775" s="114">
        <v>3.7977175336477032E-3</v>
      </c>
    </row>
    <row r="776" spans="2:8" x14ac:dyDescent="0.3">
      <c r="B776" s="106" t="s">
        <v>273</v>
      </c>
      <c r="C776" s="106" t="s">
        <v>7</v>
      </c>
      <c r="D776" s="106">
        <v>2010</v>
      </c>
      <c r="E776" s="114">
        <v>9.5694978693078008E-3</v>
      </c>
      <c r="F776" s="115">
        <v>25968.909049404356</v>
      </c>
      <c r="G776" s="115">
        <v>6735067</v>
      </c>
      <c r="H776" s="114">
        <v>3.8557759038483738E-3</v>
      </c>
    </row>
    <row r="777" spans="2:8" x14ac:dyDescent="0.3">
      <c r="B777" s="106" t="s">
        <v>273</v>
      </c>
      <c r="C777" s="106" t="s">
        <v>7</v>
      </c>
      <c r="D777" s="106">
        <v>2011</v>
      </c>
      <c r="E777" s="114">
        <v>9.5417430439825781E-3</v>
      </c>
      <c r="F777" s="115">
        <v>25519.305895444009</v>
      </c>
      <c r="G777" s="115">
        <v>6815590</v>
      </c>
      <c r="H777" s="114">
        <v>3.7442548474077826E-3</v>
      </c>
    </row>
    <row r="778" spans="2:8" x14ac:dyDescent="0.3">
      <c r="B778" s="106" t="s">
        <v>273</v>
      </c>
      <c r="C778" s="106" t="s">
        <v>7</v>
      </c>
      <c r="D778" s="106">
        <v>2012</v>
      </c>
      <c r="E778" s="114">
        <v>1.0372475004340968E-2</v>
      </c>
      <c r="F778" s="115">
        <v>27652.935381772986</v>
      </c>
      <c r="G778" s="115">
        <v>6794407</v>
      </c>
      <c r="H778" s="114">
        <v>4.0699556829275878E-3</v>
      </c>
    </row>
    <row r="779" spans="2:8" x14ac:dyDescent="0.3">
      <c r="B779" s="106" t="s">
        <v>273</v>
      </c>
      <c r="C779" s="106" t="s">
        <v>7</v>
      </c>
      <c r="D779" s="106">
        <v>2013</v>
      </c>
      <c r="E779" s="114">
        <v>9.9421586085196492E-3</v>
      </c>
      <c r="F779" s="115">
        <v>27465.610842379872</v>
      </c>
      <c r="G779" s="115">
        <v>6973710</v>
      </c>
      <c r="H779" s="114">
        <v>3.9384503861473836E-3</v>
      </c>
    </row>
    <row r="780" spans="2:8" x14ac:dyDescent="0.3">
      <c r="B780" s="106" t="s">
        <v>273</v>
      </c>
      <c r="C780" s="106" t="s">
        <v>7</v>
      </c>
      <c r="D780" s="106">
        <v>2014</v>
      </c>
      <c r="E780" s="114">
        <v>9.8863571439417545E-3</v>
      </c>
      <c r="F780" s="115">
        <v>27895.641908060374</v>
      </c>
      <c r="G780" s="115">
        <v>7173730</v>
      </c>
      <c r="H780" s="114">
        <v>3.8885826352623217E-3</v>
      </c>
    </row>
    <row r="781" spans="2:8" x14ac:dyDescent="0.3">
      <c r="B781" s="106" t="s">
        <v>273</v>
      </c>
      <c r="C781" s="106" t="s">
        <v>7</v>
      </c>
      <c r="D781" s="106">
        <v>2015</v>
      </c>
      <c r="E781" s="114">
        <v>9.7743085162740068E-3</v>
      </c>
      <c r="F781" s="115">
        <v>28076.036560017979</v>
      </c>
      <c r="G781" s="115">
        <v>7258314</v>
      </c>
      <c r="H781" s="114">
        <v>3.8681209658355891E-3</v>
      </c>
    </row>
    <row r="782" spans="2:8" x14ac:dyDescent="0.3">
      <c r="B782" s="106" t="s">
        <v>273</v>
      </c>
      <c r="C782" s="106" t="s">
        <v>7</v>
      </c>
      <c r="D782" s="106">
        <v>2016</v>
      </c>
      <c r="E782" s="114">
        <v>9.5115528582216339E-3</v>
      </c>
      <c r="F782" s="115">
        <v>27408.747528178632</v>
      </c>
      <c r="G782" s="115">
        <v>7348911</v>
      </c>
      <c r="H782" s="114">
        <v>3.729633891086534E-3</v>
      </c>
    </row>
    <row r="783" spans="2:8" x14ac:dyDescent="0.3">
      <c r="B783" s="106" t="s">
        <v>273</v>
      </c>
      <c r="C783" s="106" t="s">
        <v>7</v>
      </c>
      <c r="D783" s="106">
        <v>2017</v>
      </c>
      <c r="E783" s="114">
        <v>9.2936125360461239E-3</v>
      </c>
      <c r="F783" s="115">
        <v>27089.690960169839</v>
      </c>
      <c r="G783" s="115">
        <v>7408771</v>
      </c>
      <c r="H783" s="114">
        <v>3.6564351847519433E-3</v>
      </c>
    </row>
    <row r="784" spans="2:8" x14ac:dyDescent="0.3">
      <c r="B784" s="106" t="s">
        <v>273</v>
      </c>
      <c r="C784" s="106" t="s">
        <v>7</v>
      </c>
      <c r="D784" s="106">
        <v>2018</v>
      </c>
      <c r="E784" s="114">
        <v>9.2704551312020374E-3</v>
      </c>
      <c r="F784" s="115">
        <v>28126.347647598963</v>
      </c>
      <c r="G784" s="115">
        <v>7552902</v>
      </c>
      <c r="H784" s="114">
        <v>3.7239126957557458E-3</v>
      </c>
    </row>
    <row r="785" spans="2:8" x14ac:dyDescent="0.3">
      <c r="B785" s="106" t="s">
        <v>273</v>
      </c>
      <c r="C785" s="106" t="s">
        <v>7</v>
      </c>
      <c r="D785" s="106">
        <v>2019</v>
      </c>
      <c r="E785" s="114">
        <v>9.1640010899592013E-3</v>
      </c>
      <c r="F785" s="115">
        <v>27309.969552226656</v>
      </c>
      <c r="G785" s="115">
        <v>7460380</v>
      </c>
      <c r="H785" s="114">
        <v>3.6606673590657119E-3</v>
      </c>
    </row>
    <row r="786" spans="2:8" x14ac:dyDescent="0.3">
      <c r="B786" s="106" t="s">
        <v>273</v>
      </c>
      <c r="C786" s="106" t="s">
        <v>43</v>
      </c>
      <c r="D786" s="106">
        <v>1990</v>
      </c>
      <c r="E786" s="114">
        <v>0.36167854441126185</v>
      </c>
      <c r="F786" s="115">
        <v>930095.07655781182</v>
      </c>
      <c r="G786" s="115">
        <v>5574458</v>
      </c>
      <c r="H786" s="114">
        <v>0.16684941864443356</v>
      </c>
    </row>
    <row r="787" spans="2:8" x14ac:dyDescent="0.3">
      <c r="B787" s="106" t="s">
        <v>273</v>
      </c>
      <c r="C787" s="106" t="s">
        <v>43</v>
      </c>
      <c r="D787" s="106">
        <v>1991</v>
      </c>
      <c r="E787" s="114">
        <v>0.3645376266293805</v>
      </c>
      <c r="F787" s="115">
        <v>931116.22290420218</v>
      </c>
      <c r="G787" s="115">
        <v>5568548</v>
      </c>
      <c r="H787" s="114">
        <v>0.16720987641737167</v>
      </c>
    </row>
    <row r="788" spans="2:8" x14ac:dyDescent="0.3">
      <c r="B788" s="106" t="s">
        <v>273</v>
      </c>
      <c r="C788" s="106" t="s">
        <v>43</v>
      </c>
      <c r="D788" s="106">
        <v>1992</v>
      </c>
      <c r="E788" s="114">
        <v>0.36579775188088959</v>
      </c>
      <c r="F788" s="115">
        <v>950367.06783592713</v>
      </c>
      <c r="G788" s="115">
        <v>5635507</v>
      </c>
      <c r="H788" s="114">
        <v>0.16863914246507494</v>
      </c>
    </row>
    <row r="789" spans="2:8" x14ac:dyDescent="0.3">
      <c r="B789" s="106" t="s">
        <v>273</v>
      </c>
      <c r="C789" s="106" t="s">
        <v>43</v>
      </c>
      <c r="D789" s="106">
        <v>1993</v>
      </c>
      <c r="E789" s="114">
        <v>0.34872014724035211</v>
      </c>
      <c r="F789" s="115">
        <v>935195.24982814561</v>
      </c>
      <c r="G789" s="115">
        <v>5762251</v>
      </c>
      <c r="H789" s="114">
        <v>0.16229686104061514</v>
      </c>
    </row>
    <row r="790" spans="2:8" x14ac:dyDescent="0.3">
      <c r="B790" s="106" t="s">
        <v>273</v>
      </c>
      <c r="C790" s="106" t="s">
        <v>43</v>
      </c>
      <c r="D790" s="106">
        <v>1994</v>
      </c>
      <c r="E790" s="114">
        <v>0.34697103367151888</v>
      </c>
      <c r="F790" s="115">
        <v>928518.08013527421</v>
      </c>
      <c r="G790" s="115">
        <v>5763584</v>
      </c>
      <c r="H790" s="114">
        <v>0.16110081507188481</v>
      </c>
    </row>
    <row r="791" spans="2:8" x14ac:dyDescent="0.3">
      <c r="B791" s="106" t="s">
        <v>273</v>
      </c>
      <c r="C791" s="106" t="s">
        <v>43</v>
      </c>
      <c r="D791" s="106">
        <v>1995</v>
      </c>
      <c r="E791" s="114">
        <v>0.34008273304329223</v>
      </c>
      <c r="F791" s="115">
        <v>920564.84883389203</v>
      </c>
      <c r="G791" s="115">
        <v>5837945</v>
      </c>
      <c r="H791" s="114">
        <v>0.157686454537323</v>
      </c>
    </row>
    <row r="792" spans="2:8" x14ac:dyDescent="0.3">
      <c r="B792" s="106" t="s">
        <v>273</v>
      </c>
      <c r="C792" s="106" t="s">
        <v>43</v>
      </c>
      <c r="D792" s="106">
        <v>1996</v>
      </c>
      <c r="E792" s="114">
        <v>0.34136440825182313</v>
      </c>
      <c r="F792" s="115">
        <v>956789.81802453997</v>
      </c>
      <c r="G792" s="115">
        <v>5974675</v>
      </c>
      <c r="H792" s="114">
        <v>0.16014089770984027</v>
      </c>
    </row>
    <row r="793" spans="2:8" x14ac:dyDescent="0.3">
      <c r="B793" s="106" t="s">
        <v>273</v>
      </c>
      <c r="C793" s="106" t="s">
        <v>43</v>
      </c>
      <c r="D793" s="106">
        <v>1997</v>
      </c>
      <c r="E793" s="114">
        <v>0.34263116712838626</v>
      </c>
      <c r="F793" s="115">
        <v>978990.09753209131</v>
      </c>
      <c r="G793" s="115">
        <v>6116870</v>
      </c>
      <c r="H793" s="114">
        <v>0.1600475565987329</v>
      </c>
    </row>
    <row r="794" spans="2:8" x14ac:dyDescent="0.3">
      <c r="B794" s="106" t="s">
        <v>273</v>
      </c>
      <c r="C794" s="106" t="s">
        <v>43</v>
      </c>
      <c r="D794" s="106">
        <v>1998</v>
      </c>
      <c r="E794" s="114">
        <v>0.346842250413679</v>
      </c>
      <c r="F794" s="115">
        <v>1009286.6697462769</v>
      </c>
      <c r="G794" s="115">
        <v>6216008</v>
      </c>
      <c r="H794" s="114">
        <v>0.16236894639554469</v>
      </c>
    </row>
    <row r="795" spans="2:8" x14ac:dyDescent="0.3">
      <c r="B795" s="106" t="s">
        <v>273</v>
      </c>
      <c r="C795" s="106" t="s">
        <v>43</v>
      </c>
      <c r="D795" s="106">
        <v>1999</v>
      </c>
      <c r="E795" s="114">
        <v>0.3508726951335524</v>
      </c>
      <c r="F795" s="115">
        <v>1031768.5281104313</v>
      </c>
      <c r="G795" s="115">
        <v>6201141</v>
      </c>
      <c r="H795" s="114">
        <v>0.16638365876706099</v>
      </c>
    </row>
    <row r="796" spans="2:8" x14ac:dyDescent="0.3">
      <c r="B796" s="106" t="s">
        <v>273</v>
      </c>
      <c r="C796" s="106" t="s">
        <v>43</v>
      </c>
      <c r="D796" s="106">
        <v>2000</v>
      </c>
      <c r="E796" s="114">
        <v>0.3546406155376276</v>
      </c>
      <c r="F796" s="115">
        <v>1067527.1231104382</v>
      </c>
      <c r="G796" s="115">
        <v>6310904</v>
      </c>
      <c r="H796" s="114">
        <v>0.1691559756114874</v>
      </c>
    </row>
    <row r="797" spans="2:8" x14ac:dyDescent="0.3">
      <c r="B797" s="106" t="s">
        <v>273</v>
      </c>
      <c r="C797" s="106" t="s">
        <v>43</v>
      </c>
      <c r="D797" s="106">
        <v>2001</v>
      </c>
      <c r="E797" s="114">
        <v>0.35223163296309162</v>
      </c>
      <c r="F797" s="115">
        <v>1061705.7460998078</v>
      </c>
      <c r="G797" s="115">
        <v>6309000</v>
      </c>
      <c r="H797" s="114">
        <v>0.16828431543823233</v>
      </c>
    </row>
    <row r="798" spans="2:8" x14ac:dyDescent="0.3">
      <c r="B798" s="106" t="s">
        <v>273</v>
      </c>
      <c r="C798" s="106" t="s">
        <v>43</v>
      </c>
      <c r="D798" s="106">
        <v>2002</v>
      </c>
      <c r="E798" s="114">
        <v>0.35168327013304196</v>
      </c>
      <c r="F798" s="115">
        <v>1050042.8956822418</v>
      </c>
      <c r="G798" s="115">
        <v>6304620</v>
      </c>
      <c r="H798" s="114">
        <v>0.16655133785735568</v>
      </c>
    </row>
    <row r="799" spans="2:8" x14ac:dyDescent="0.3">
      <c r="B799" s="106" t="s">
        <v>273</v>
      </c>
      <c r="C799" s="106" t="s">
        <v>43</v>
      </c>
      <c r="D799" s="106">
        <v>2003</v>
      </c>
      <c r="E799" s="114">
        <v>0.34822465518469131</v>
      </c>
      <c r="F799" s="115">
        <v>1056435.9497322473</v>
      </c>
      <c r="G799" s="115">
        <v>6382794</v>
      </c>
      <c r="H799" s="114">
        <v>0.16551308874017354</v>
      </c>
    </row>
    <row r="800" spans="2:8" x14ac:dyDescent="0.3">
      <c r="B800" s="106" t="s">
        <v>273</v>
      </c>
      <c r="C800" s="106" t="s">
        <v>43</v>
      </c>
      <c r="D800" s="106">
        <v>2004</v>
      </c>
      <c r="E800" s="114">
        <v>0.34930812551302237</v>
      </c>
      <c r="F800" s="115">
        <v>1090248.2955668524</v>
      </c>
      <c r="G800" s="115">
        <v>6519753</v>
      </c>
      <c r="H800" s="114">
        <v>0.1672223312089971</v>
      </c>
    </row>
    <row r="801" spans="2:8" x14ac:dyDescent="0.3">
      <c r="B801" s="106" t="s">
        <v>273</v>
      </c>
      <c r="C801" s="106" t="s">
        <v>43</v>
      </c>
      <c r="D801" s="106">
        <v>2005</v>
      </c>
      <c r="E801" s="114">
        <v>0.34292052526870564</v>
      </c>
      <c r="F801" s="115">
        <v>1030638.7227614379</v>
      </c>
      <c r="G801" s="115">
        <v>6497015</v>
      </c>
      <c r="H801" s="114">
        <v>0.1586326524967909</v>
      </c>
    </row>
    <row r="802" spans="2:8" x14ac:dyDescent="0.3">
      <c r="B802" s="106" t="s">
        <v>273</v>
      </c>
      <c r="C802" s="106" t="s">
        <v>43</v>
      </c>
      <c r="D802" s="106">
        <v>2006</v>
      </c>
      <c r="E802" s="114">
        <v>0.35059860388204811</v>
      </c>
      <c r="F802" s="115">
        <v>1047252.4043384369</v>
      </c>
      <c r="G802" s="115">
        <v>6560912</v>
      </c>
      <c r="H802" s="114">
        <v>0.15961994374233901</v>
      </c>
    </row>
    <row r="803" spans="2:8" x14ac:dyDescent="0.3">
      <c r="B803" s="106" t="s">
        <v>273</v>
      </c>
      <c r="C803" s="106" t="s">
        <v>43</v>
      </c>
      <c r="D803" s="106">
        <v>2007</v>
      </c>
      <c r="E803" s="114">
        <v>0.35562548467595129</v>
      </c>
      <c r="F803" s="115">
        <v>1071829.9614039052</v>
      </c>
      <c r="G803" s="115">
        <v>6567929</v>
      </c>
      <c r="H803" s="114">
        <v>0.16319146589494271</v>
      </c>
    </row>
    <row r="804" spans="2:8" x14ac:dyDescent="0.3">
      <c r="B804" s="106" t="s">
        <v>273</v>
      </c>
      <c r="C804" s="106" t="s">
        <v>43</v>
      </c>
      <c r="D804" s="106">
        <v>2008</v>
      </c>
      <c r="E804" s="114">
        <v>0.3536648617741639</v>
      </c>
      <c r="F804" s="115">
        <v>999583.86505916412</v>
      </c>
      <c r="G804" s="115">
        <v>6641293</v>
      </c>
      <c r="H804" s="114">
        <v>0.15051042998090344</v>
      </c>
    </row>
    <row r="805" spans="2:8" x14ac:dyDescent="0.3">
      <c r="B805" s="106" t="s">
        <v>273</v>
      </c>
      <c r="C805" s="106" t="s">
        <v>43</v>
      </c>
      <c r="D805" s="106">
        <v>2009</v>
      </c>
      <c r="E805" s="114">
        <v>0.35453786254212633</v>
      </c>
      <c r="F805" s="115">
        <v>957014.68849583785</v>
      </c>
      <c r="G805" s="115">
        <v>6527069</v>
      </c>
      <c r="H805" s="114">
        <v>0.14662242554749119</v>
      </c>
    </row>
    <row r="806" spans="2:8" x14ac:dyDescent="0.3">
      <c r="B806" s="106" t="s">
        <v>273</v>
      </c>
      <c r="C806" s="106" t="s">
        <v>43</v>
      </c>
      <c r="D806" s="106">
        <v>2010</v>
      </c>
      <c r="E806" s="114">
        <v>0.36792376230434437</v>
      </c>
      <c r="F806" s="115">
        <v>998440.96846925851</v>
      </c>
      <c r="G806" s="115">
        <v>6735067</v>
      </c>
      <c r="H806" s="114">
        <v>0.14824514269409028</v>
      </c>
    </row>
    <row r="807" spans="2:8" x14ac:dyDescent="0.3">
      <c r="B807" s="106" t="s">
        <v>273</v>
      </c>
      <c r="C807" s="106" t="s">
        <v>43</v>
      </c>
      <c r="D807" s="106">
        <v>2011</v>
      </c>
      <c r="E807" s="114">
        <v>0.37236160684803382</v>
      </c>
      <c r="F807" s="115">
        <v>995877.76626060484</v>
      </c>
      <c r="G807" s="115">
        <v>6815590</v>
      </c>
      <c r="H807" s="114">
        <v>0.14611761656153097</v>
      </c>
    </row>
    <row r="808" spans="2:8" x14ac:dyDescent="0.3">
      <c r="B808" s="106" t="s">
        <v>273</v>
      </c>
      <c r="C808" s="106" t="s">
        <v>43</v>
      </c>
      <c r="D808" s="106">
        <v>2012</v>
      </c>
      <c r="E808" s="114">
        <v>0.37203603661426371</v>
      </c>
      <c r="F808" s="115">
        <v>991845.09732533409</v>
      </c>
      <c r="G808" s="115">
        <v>6794407</v>
      </c>
      <c r="H808" s="114">
        <v>0.14597964139112274</v>
      </c>
    </row>
    <row r="809" spans="2:8" x14ac:dyDescent="0.3">
      <c r="B809" s="106" t="s">
        <v>273</v>
      </c>
      <c r="C809" s="106" t="s">
        <v>43</v>
      </c>
      <c r="D809" s="106">
        <v>2013</v>
      </c>
      <c r="E809" s="114">
        <v>0.35956777866140316</v>
      </c>
      <c r="F809" s="115">
        <v>993320.37126327271</v>
      </c>
      <c r="G809" s="115">
        <v>6973710</v>
      </c>
      <c r="H809" s="114">
        <v>0.14243786610903991</v>
      </c>
    </row>
    <row r="810" spans="2:8" x14ac:dyDescent="0.3">
      <c r="B810" s="106" t="s">
        <v>273</v>
      </c>
      <c r="C810" s="106" t="s">
        <v>43</v>
      </c>
      <c r="D810" s="106">
        <v>2014</v>
      </c>
      <c r="E810" s="114">
        <v>0.35771352701635534</v>
      </c>
      <c r="F810" s="115">
        <v>1009335.2192351588</v>
      </c>
      <c r="G810" s="115">
        <v>7173730</v>
      </c>
      <c r="H810" s="114">
        <v>0.14069880232949369</v>
      </c>
    </row>
    <row r="811" spans="2:8" x14ac:dyDescent="0.3">
      <c r="B811" s="106" t="s">
        <v>273</v>
      </c>
      <c r="C811" s="106" t="s">
        <v>43</v>
      </c>
      <c r="D811" s="106">
        <v>2015</v>
      </c>
      <c r="E811" s="114">
        <v>0.35890828858122076</v>
      </c>
      <c r="F811" s="115">
        <v>1030939.6531859331</v>
      </c>
      <c r="G811" s="115">
        <v>7258314</v>
      </c>
      <c r="H811" s="114">
        <v>0.14203569219875761</v>
      </c>
    </row>
    <row r="812" spans="2:8" x14ac:dyDescent="0.3">
      <c r="B812" s="106" t="s">
        <v>273</v>
      </c>
      <c r="C812" s="106" t="s">
        <v>43</v>
      </c>
      <c r="D812" s="106">
        <v>2016</v>
      </c>
      <c r="E812" s="114">
        <v>0.35196108776430685</v>
      </c>
      <c r="F812" s="115">
        <v>1014220.5734509962</v>
      </c>
      <c r="G812" s="115">
        <v>7348911</v>
      </c>
      <c r="H812" s="114">
        <v>0.13800964162594923</v>
      </c>
    </row>
    <row r="813" spans="2:8" x14ac:dyDescent="0.3">
      <c r="B813" s="106" t="s">
        <v>273</v>
      </c>
      <c r="C813" s="106" t="s">
        <v>43</v>
      </c>
      <c r="D813" s="106">
        <v>2017</v>
      </c>
      <c r="E813" s="114">
        <v>0.34332001317331068</v>
      </c>
      <c r="F813" s="115">
        <v>1000733.8934385144</v>
      </c>
      <c r="G813" s="115">
        <v>7408771</v>
      </c>
      <c r="H813" s="114">
        <v>0.13507421047816356</v>
      </c>
    </row>
    <row r="814" spans="2:8" x14ac:dyDescent="0.3">
      <c r="B814" s="106" t="s">
        <v>273</v>
      </c>
      <c r="C814" s="106" t="s">
        <v>43</v>
      </c>
      <c r="D814" s="106">
        <v>2018</v>
      </c>
      <c r="E814" s="114">
        <v>0.33829550236442701</v>
      </c>
      <c r="F814" s="115">
        <v>1026380.7733771172</v>
      </c>
      <c r="G814" s="115">
        <v>7552902</v>
      </c>
      <c r="H814" s="114">
        <v>0.13589224027759358</v>
      </c>
    </row>
    <row r="815" spans="2:8" x14ac:dyDescent="0.3">
      <c r="B815" s="106" t="s">
        <v>273</v>
      </c>
      <c r="C815" s="106" t="s">
        <v>43</v>
      </c>
      <c r="D815" s="106">
        <v>2019</v>
      </c>
      <c r="E815" s="114">
        <v>0.33678868491926411</v>
      </c>
      <c r="F815" s="115">
        <v>1003676.084320556</v>
      </c>
      <c r="G815" s="115">
        <v>7460380</v>
      </c>
      <c r="H815" s="114">
        <v>0.1345341771224195</v>
      </c>
    </row>
    <row r="816" spans="2:8" x14ac:dyDescent="0.3">
      <c r="B816" s="106" t="s">
        <v>273</v>
      </c>
      <c r="C816" s="106" t="s">
        <v>57</v>
      </c>
      <c r="D816" s="106">
        <v>1990</v>
      </c>
      <c r="E816" s="114">
        <v>5.142811434295768E-2</v>
      </c>
      <c r="F816" s="115">
        <v>132252.89884115037</v>
      </c>
      <c r="G816" s="115">
        <v>5574458</v>
      </c>
      <c r="H816" s="114">
        <v>2.3724799584309429E-2</v>
      </c>
    </row>
    <row r="817" spans="2:8" x14ac:dyDescent="0.3">
      <c r="B817" s="106" t="s">
        <v>273</v>
      </c>
      <c r="C817" s="106" t="s">
        <v>57</v>
      </c>
      <c r="D817" s="106">
        <v>1991</v>
      </c>
      <c r="E817" s="114">
        <v>5.1117274600084334E-2</v>
      </c>
      <c r="F817" s="115">
        <v>130565.73635724481</v>
      </c>
      <c r="G817" s="115">
        <v>5568548</v>
      </c>
      <c r="H817" s="114">
        <v>2.3446998455835311E-2</v>
      </c>
    </row>
    <row r="818" spans="2:8" x14ac:dyDescent="0.3">
      <c r="B818" s="106" t="s">
        <v>273</v>
      </c>
      <c r="C818" s="106" t="s">
        <v>57</v>
      </c>
      <c r="D818" s="106">
        <v>1992</v>
      </c>
      <c r="E818" s="114">
        <v>5.0854574364834072E-2</v>
      </c>
      <c r="F818" s="115">
        <v>132123.59145632136</v>
      </c>
      <c r="G818" s="115">
        <v>5635507</v>
      </c>
      <c r="H818" s="114">
        <v>2.3444845593541336E-2</v>
      </c>
    </row>
    <row r="819" spans="2:8" x14ac:dyDescent="0.3">
      <c r="B819" s="106" t="s">
        <v>273</v>
      </c>
      <c r="C819" s="106" t="s">
        <v>57</v>
      </c>
      <c r="D819" s="106">
        <v>1993</v>
      </c>
      <c r="E819" s="114">
        <v>5.4963818196601351E-2</v>
      </c>
      <c r="F819" s="115">
        <v>147401.58289291812</v>
      </c>
      <c r="G819" s="115">
        <v>5762251</v>
      </c>
      <c r="H819" s="114">
        <v>2.5580555739921448E-2</v>
      </c>
    </row>
    <row r="820" spans="2:8" x14ac:dyDescent="0.3">
      <c r="B820" s="106" t="s">
        <v>273</v>
      </c>
      <c r="C820" s="106" t="s">
        <v>57</v>
      </c>
      <c r="D820" s="106">
        <v>1994</v>
      </c>
      <c r="E820" s="114">
        <v>5.4668431113071604E-2</v>
      </c>
      <c r="F820" s="115">
        <v>146296.43911189531</v>
      </c>
      <c r="G820" s="115">
        <v>5763584</v>
      </c>
      <c r="H820" s="114">
        <v>2.5382893545386916E-2</v>
      </c>
    </row>
    <row r="821" spans="2:8" x14ac:dyDescent="0.3">
      <c r="B821" s="106" t="s">
        <v>273</v>
      </c>
      <c r="C821" s="106" t="s">
        <v>57</v>
      </c>
      <c r="D821" s="106">
        <v>1995</v>
      </c>
      <c r="E821" s="114">
        <v>4.8898081449254692E-2</v>
      </c>
      <c r="F821" s="115">
        <v>132361.48320376579</v>
      </c>
      <c r="G821" s="115">
        <v>5837945</v>
      </c>
      <c r="H821" s="114">
        <v>2.2672615655640091E-2</v>
      </c>
    </row>
    <row r="822" spans="2:8" x14ac:dyDescent="0.3">
      <c r="B822" s="106" t="s">
        <v>273</v>
      </c>
      <c r="C822" s="106" t="s">
        <v>57</v>
      </c>
      <c r="D822" s="106">
        <v>1996</v>
      </c>
      <c r="E822" s="114">
        <v>4.8044641242807662E-2</v>
      </c>
      <c r="F822" s="115">
        <v>134661.44226099103</v>
      </c>
      <c r="G822" s="115">
        <v>5974675</v>
      </c>
      <c r="H822" s="114">
        <v>2.2538705831026965E-2</v>
      </c>
    </row>
    <row r="823" spans="2:8" x14ac:dyDescent="0.3">
      <c r="B823" s="106" t="s">
        <v>273</v>
      </c>
      <c r="C823" s="106" t="s">
        <v>57</v>
      </c>
      <c r="D823" s="106">
        <v>1997</v>
      </c>
      <c r="E823" s="114">
        <v>4.7201133503922854E-2</v>
      </c>
      <c r="F823" s="115">
        <v>134866.42992788716</v>
      </c>
      <c r="G823" s="115">
        <v>6116870</v>
      </c>
      <c r="H823" s="114">
        <v>2.2048274677717063E-2</v>
      </c>
    </row>
    <row r="824" spans="2:8" x14ac:dyDescent="0.3">
      <c r="B824" s="106" t="s">
        <v>273</v>
      </c>
      <c r="C824" s="106" t="s">
        <v>57</v>
      </c>
      <c r="D824" s="106">
        <v>1998</v>
      </c>
      <c r="E824" s="114">
        <v>4.6235521235521236E-2</v>
      </c>
      <c r="F824" s="115">
        <v>134542.1303088803</v>
      </c>
      <c r="G824" s="115">
        <v>6216008</v>
      </c>
      <c r="H824" s="114">
        <v>2.1644459001481386E-2</v>
      </c>
    </row>
    <row r="825" spans="2:8" x14ac:dyDescent="0.3">
      <c r="B825" s="106" t="s">
        <v>273</v>
      </c>
      <c r="C825" s="106" t="s">
        <v>57</v>
      </c>
      <c r="D825" s="106">
        <v>1999</v>
      </c>
      <c r="E825" s="114">
        <v>4.5311329856496128E-2</v>
      </c>
      <c r="F825" s="115">
        <v>133241.49972675566</v>
      </c>
      <c r="G825" s="115">
        <v>6201141</v>
      </c>
      <c r="H825" s="114">
        <v>2.1486610242656256E-2</v>
      </c>
    </row>
    <row r="826" spans="2:8" x14ac:dyDescent="0.3">
      <c r="B826" s="106" t="s">
        <v>273</v>
      </c>
      <c r="C826" s="106" t="s">
        <v>57</v>
      </c>
      <c r="D826" s="106">
        <v>2000</v>
      </c>
      <c r="E826" s="114">
        <v>4.4459496710023721E-2</v>
      </c>
      <c r="F826" s="115">
        <v>133830.46537362525</v>
      </c>
      <c r="G826" s="115">
        <v>6310904</v>
      </c>
      <c r="H826" s="114">
        <v>2.1206227407931613E-2</v>
      </c>
    </row>
    <row r="827" spans="2:8" x14ac:dyDescent="0.3">
      <c r="B827" s="106" t="s">
        <v>273</v>
      </c>
      <c r="C827" s="106" t="s">
        <v>57</v>
      </c>
      <c r="D827" s="106">
        <v>2001</v>
      </c>
      <c r="E827" s="114">
        <v>4.4131109466373428E-2</v>
      </c>
      <c r="F827" s="115">
        <v>133021.1375623889</v>
      </c>
      <c r="G827" s="115">
        <v>6309000</v>
      </c>
      <c r="H827" s="114">
        <v>2.1084345785764607E-2</v>
      </c>
    </row>
    <row r="828" spans="2:8" x14ac:dyDescent="0.3">
      <c r="B828" s="106" t="s">
        <v>273</v>
      </c>
      <c r="C828" s="106" t="s">
        <v>57</v>
      </c>
      <c r="D828" s="106">
        <v>2002</v>
      </c>
      <c r="E828" s="114">
        <v>4.3036184844784373E-2</v>
      </c>
      <c r="F828" s="115">
        <v>128495.84837071793</v>
      </c>
      <c r="G828" s="115">
        <v>6304620</v>
      </c>
      <c r="H828" s="114">
        <v>2.0381220179918523E-2</v>
      </c>
    </row>
    <row r="829" spans="2:8" x14ac:dyDescent="0.3">
      <c r="B829" s="106" t="s">
        <v>273</v>
      </c>
      <c r="C829" s="106" t="s">
        <v>57</v>
      </c>
      <c r="D829" s="106">
        <v>2003</v>
      </c>
      <c r="E829" s="114">
        <v>4.6721622633757294E-2</v>
      </c>
      <c r="F829" s="115">
        <v>141742.98414897229</v>
      </c>
      <c r="G829" s="115">
        <v>6382794</v>
      </c>
      <c r="H829" s="114">
        <v>2.2207043521845181E-2</v>
      </c>
    </row>
    <row r="830" spans="2:8" x14ac:dyDescent="0.3">
      <c r="B830" s="106" t="s">
        <v>273</v>
      </c>
      <c r="C830" s="106" t="s">
        <v>57</v>
      </c>
      <c r="D830" s="106">
        <v>2004</v>
      </c>
      <c r="E830" s="114">
        <v>4.6281436297688085E-2</v>
      </c>
      <c r="F830" s="115">
        <v>144451.99912207364</v>
      </c>
      <c r="G830" s="115">
        <v>6519753</v>
      </c>
      <c r="H830" s="114">
        <v>2.2156053936717178E-2</v>
      </c>
    </row>
    <row r="831" spans="2:8" x14ac:dyDescent="0.3">
      <c r="B831" s="106" t="s">
        <v>273</v>
      </c>
      <c r="C831" s="106" t="s">
        <v>57</v>
      </c>
      <c r="D831" s="106">
        <v>2005</v>
      </c>
      <c r="E831" s="114">
        <v>4.5117167354266477E-2</v>
      </c>
      <c r="F831" s="115">
        <v>135598.47343689669</v>
      </c>
      <c r="G831" s="115">
        <v>6497015</v>
      </c>
      <c r="H831" s="114">
        <v>2.0870888159700521E-2</v>
      </c>
    </row>
    <row r="832" spans="2:8" x14ac:dyDescent="0.3">
      <c r="B832" s="106" t="s">
        <v>273</v>
      </c>
      <c r="C832" s="106" t="s">
        <v>57</v>
      </c>
      <c r="D832" s="106">
        <v>2006</v>
      </c>
      <c r="E832" s="114">
        <v>4.469375831965005E-2</v>
      </c>
      <c r="F832" s="115">
        <v>133502.0885448858</v>
      </c>
      <c r="G832" s="115">
        <v>6560912</v>
      </c>
      <c r="H832" s="114">
        <v>2.034809924975153E-2</v>
      </c>
    </row>
    <row r="833" spans="2:8" x14ac:dyDescent="0.3">
      <c r="B833" s="106" t="s">
        <v>273</v>
      </c>
      <c r="C833" s="106" t="s">
        <v>57</v>
      </c>
      <c r="D833" s="106">
        <v>2007</v>
      </c>
      <c r="E833" s="114">
        <v>4.3567722493715898E-2</v>
      </c>
      <c r="F833" s="115">
        <v>131310.02228776267</v>
      </c>
      <c r="G833" s="115">
        <v>6567929</v>
      </c>
      <c r="H833" s="114">
        <v>1.9992606845744321E-2</v>
      </c>
    </row>
    <row r="834" spans="2:8" x14ac:dyDescent="0.3">
      <c r="B834" s="106" t="s">
        <v>273</v>
      </c>
      <c r="C834" s="106" t="s">
        <v>57</v>
      </c>
      <c r="D834" s="106">
        <v>2008</v>
      </c>
      <c r="E834" s="114">
        <v>4.3251829380088404E-2</v>
      </c>
      <c r="F834" s="115">
        <v>122245.19723487728</v>
      </c>
      <c r="G834" s="115">
        <v>6641293</v>
      </c>
      <c r="H834" s="114">
        <v>1.8406836926917285E-2</v>
      </c>
    </row>
    <row r="835" spans="2:8" x14ac:dyDescent="0.3">
      <c r="B835" s="106" t="s">
        <v>273</v>
      </c>
      <c r="C835" s="106" t="s">
        <v>57</v>
      </c>
      <c r="D835" s="106">
        <v>2009</v>
      </c>
      <c r="E835" s="114">
        <v>4.3130506989630432E-2</v>
      </c>
      <c r="F835" s="115">
        <v>116423.47143231911</v>
      </c>
      <c r="G835" s="115">
        <v>6527069</v>
      </c>
      <c r="H835" s="114">
        <v>1.7837021706422762E-2</v>
      </c>
    </row>
    <row r="836" spans="2:8" x14ac:dyDescent="0.3">
      <c r="B836" s="106" t="s">
        <v>273</v>
      </c>
      <c r="C836" s="106" t="s">
        <v>57</v>
      </c>
      <c r="D836" s="106">
        <v>2010</v>
      </c>
      <c r="E836" s="114">
        <v>4.2221784538521698E-2</v>
      </c>
      <c r="F836" s="115">
        <v>114577.97447252349</v>
      </c>
      <c r="G836" s="115">
        <v>6735067</v>
      </c>
      <c r="H836" s="114">
        <v>1.7012150654555254E-2</v>
      </c>
    </row>
    <row r="837" spans="2:8" x14ac:dyDescent="0.3">
      <c r="B837" s="106" t="s">
        <v>273</v>
      </c>
      <c r="C837" s="106" t="s">
        <v>57</v>
      </c>
      <c r="D837" s="106">
        <v>2011</v>
      </c>
      <c r="E837" s="114">
        <v>4.2099326884965559E-2</v>
      </c>
      <c r="F837" s="115">
        <v>112594.27085989842</v>
      </c>
      <c r="G837" s="115">
        <v>6815590</v>
      </c>
      <c r="H837" s="114">
        <v>1.6520106235835549E-2</v>
      </c>
    </row>
    <row r="838" spans="2:8" x14ac:dyDescent="0.3">
      <c r="B838" s="106" t="s">
        <v>273</v>
      </c>
      <c r="C838" s="106" t="s">
        <v>57</v>
      </c>
      <c r="D838" s="106">
        <v>2012</v>
      </c>
      <c r="E838" s="114">
        <v>4.1719125984310629E-2</v>
      </c>
      <c r="F838" s="115">
        <v>111222.85612116427</v>
      </c>
      <c r="G838" s="115">
        <v>6794407</v>
      </c>
      <c r="H838" s="114">
        <v>1.6369766503708753E-2</v>
      </c>
    </row>
    <row r="839" spans="2:8" x14ac:dyDescent="0.3">
      <c r="B839" s="106" t="s">
        <v>273</v>
      </c>
      <c r="C839" s="106" t="s">
        <v>57</v>
      </c>
      <c r="D839" s="106">
        <v>2013</v>
      </c>
      <c r="E839" s="114">
        <v>3.9988350646421575E-2</v>
      </c>
      <c r="F839" s="115">
        <v>110469.41819476546</v>
      </c>
      <c r="G839" s="115">
        <v>6973710</v>
      </c>
      <c r="H839" s="114">
        <v>1.5840839122183953E-2</v>
      </c>
    </row>
    <row r="840" spans="2:8" x14ac:dyDescent="0.3">
      <c r="B840" s="106" t="s">
        <v>273</v>
      </c>
      <c r="C840" s="106" t="s">
        <v>57</v>
      </c>
      <c r="D840" s="106">
        <v>2014</v>
      </c>
      <c r="E840" s="114">
        <v>3.9763911606572361E-2</v>
      </c>
      <c r="F840" s="115">
        <v>112199.04590645277</v>
      </c>
      <c r="G840" s="115">
        <v>7173730</v>
      </c>
      <c r="H840" s="114">
        <v>1.5640266068900385E-2</v>
      </c>
    </row>
    <row r="841" spans="2:8" x14ac:dyDescent="0.3">
      <c r="B841" s="106" t="s">
        <v>273</v>
      </c>
      <c r="C841" s="106" t="s">
        <v>57</v>
      </c>
      <c r="D841" s="106">
        <v>2015</v>
      </c>
      <c r="E841" s="114">
        <v>3.9313240883135238E-2</v>
      </c>
      <c r="F841" s="115">
        <v>112924.61113642591</v>
      </c>
      <c r="G841" s="115">
        <v>7258314</v>
      </c>
      <c r="H841" s="114">
        <v>1.5557967199603917E-2</v>
      </c>
    </row>
    <row r="842" spans="2:8" x14ac:dyDescent="0.3">
      <c r="B842" s="106" t="s">
        <v>273</v>
      </c>
      <c r="C842" s="106" t="s">
        <v>57</v>
      </c>
      <c r="D842" s="106">
        <v>2016</v>
      </c>
      <c r="E842" s="114">
        <v>3.8256411496051655E-2</v>
      </c>
      <c r="F842" s="115">
        <v>110240.70829013284</v>
      </c>
      <c r="G842" s="115">
        <v>7348911</v>
      </c>
      <c r="H842" s="114">
        <v>1.5000958412767938E-2</v>
      </c>
    </row>
    <row r="843" spans="2:8" x14ac:dyDescent="0.3">
      <c r="B843" s="106" t="s">
        <v>273</v>
      </c>
      <c r="C843" s="106" t="s">
        <v>57</v>
      </c>
      <c r="D843" s="106">
        <v>2017</v>
      </c>
      <c r="E843" s="114">
        <v>3.8766173838203445E-2</v>
      </c>
      <c r="F843" s="115">
        <v>112998.43466811175</v>
      </c>
      <c r="G843" s="115">
        <v>7408771</v>
      </c>
      <c r="H843" s="114">
        <v>1.5251981019269154E-2</v>
      </c>
    </row>
    <row r="844" spans="2:8" x14ac:dyDescent="0.3">
      <c r="B844" s="106" t="s">
        <v>273</v>
      </c>
      <c r="C844" s="106" t="s">
        <v>57</v>
      </c>
      <c r="D844" s="106">
        <v>2018</v>
      </c>
      <c r="E844" s="114">
        <v>3.9898809653073963E-2</v>
      </c>
      <c r="F844" s="115">
        <v>121052.07081480438</v>
      </c>
      <c r="G844" s="115">
        <v>7552902</v>
      </c>
      <c r="H844" s="114">
        <v>1.6027226464053735E-2</v>
      </c>
    </row>
    <row r="845" spans="2:8" x14ac:dyDescent="0.3">
      <c r="B845" s="106" t="s">
        <v>273</v>
      </c>
      <c r="C845" s="106" t="s">
        <v>57</v>
      </c>
      <c r="D845" s="106">
        <v>2019</v>
      </c>
      <c r="E845" s="114">
        <v>3.9890238556668817E-2</v>
      </c>
      <c r="F845" s="115">
        <v>118878.33597131677</v>
      </c>
      <c r="G845" s="115">
        <v>7460380</v>
      </c>
      <c r="H845" s="114">
        <v>1.5934622093152998E-2</v>
      </c>
    </row>
    <row r="846" spans="2:8" x14ac:dyDescent="0.3">
      <c r="B846" s="106" t="s">
        <v>273</v>
      </c>
      <c r="C846" s="106" t="s">
        <v>71</v>
      </c>
      <c r="D846" s="106">
        <v>1990</v>
      </c>
      <c r="E846" s="114">
        <v>1.0860768989908001E-2</v>
      </c>
      <c r="F846" s="115">
        <v>27929.629559830344</v>
      </c>
      <c r="G846" s="115">
        <v>5574458</v>
      </c>
      <c r="H846" s="114">
        <v>5.0102861228536197E-3</v>
      </c>
    </row>
    <row r="847" spans="2:8" x14ac:dyDescent="0.3">
      <c r="B847" s="106" t="s">
        <v>273</v>
      </c>
      <c r="C847" s="106" t="s">
        <v>71</v>
      </c>
      <c r="D847" s="106">
        <v>1991</v>
      </c>
      <c r="E847" s="114">
        <v>1.0933879583297083E-2</v>
      </c>
      <c r="F847" s="115">
        <v>27927.741652961158</v>
      </c>
      <c r="G847" s="115">
        <v>5568548</v>
      </c>
      <c r="H847" s="114">
        <v>5.015264599130897E-3</v>
      </c>
    </row>
    <row r="848" spans="2:8" x14ac:dyDescent="0.3">
      <c r="B848" s="106" t="s">
        <v>273</v>
      </c>
      <c r="C848" s="106" t="s">
        <v>71</v>
      </c>
      <c r="D848" s="106">
        <v>1992</v>
      </c>
      <c r="E848" s="114">
        <v>1.3463934414945242E-2</v>
      </c>
      <c r="F848" s="115">
        <v>34980.203693633543</v>
      </c>
      <c r="G848" s="115">
        <v>5635507</v>
      </c>
      <c r="H848" s="114">
        <v>6.2071085518363373E-3</v>
      </c>
    </row>
    <row r="849" spans="2:8" x14ac:dyDescent="0.3">
      <c r="B849" s="106" t="s">
        <v>273</v>
      </c>
      <c r="C849" s="106" t="s">
        <v>71</v>
      </c>
      <c r="D849" s="106">
        <v>1993</v>
      </c>
      <c r="E849" s="114">
        <v>1.3984876819253598E-2</v>
      </c>
      <c r="F849" s="115">
        <v>37504.544759736564</v>
      </c>
      <c r="G849" s="115">
        <v>5762251</v>
      </c>
      <c r="H849" s="114">
        <v>6.5086621113409609E-3</v>
      </c>
    </row>
    <row r="850" spans="2:8" x14ac:dyDescent="0.3">
      <c r="B850" s="106" t="s">
        <v>273</v>
      </c>
      <c r="C850" s="106" t="s">
        <v>71</v>
      </c>
      <c r="D850" s="106">
        <v>1994</v>
      </c>
      <c r="E850" s="114">
        <v>1.3909719158947214E-2</v>
      </c>
      <c r="F850" s="115">
        <v>37223.354330245551</v>
      </c>
      <c r="G850" s="115">
        <v>5763584</v>
      </c>
      <c r="H850" s="114">
        <v>6.4583693636191559E-3</v>
      </c>
    </row>
    <row r="851" spans="2:8" x14ac:dyDescent="0.3">
      <c r="B851" s="106" t="s">
        <v>273</v>
      </c>
      <c r="C851" s="106" t="s">
        <v>71</v>
      </c>
      <c r="D851" s="106">
        <v>1995</v>
      </c>
      <c r="E851" s="114">
        <v>1.3494044647314742E-2</v>
      </c>
      <c r="F851" s="115">
        <v>36526.827045146565</v>
      </c>
      <c r="G851" s="115">
        <v>5837945</v>
      </c>
      <c r="H851" s="114">
        <v>6.2567953355412848E-3</v>
      </c>
    </row>
    <row r="852" spans="2:8" x14ac:dyDescent="0.3">
      <c r="B852" s="106" t="s">
        <v>273</v>
      </c>
      <c r="C852" s="106" t="s">
        <v>71</v>
      </c>
      <c r="D852" s="106">
        <v>1996</v>
      </c>
      <c r="E852" s="114">
        <v>1.3415062165199542E-2</v>
      </c>
      <c r="F852" s="115">
        <v>37600.272839107885</v>
      </c>
      <c r="G852" s="115">
        <v>5974675</v>
      </c>
      <c r="H852" s="114">
        <v>6.2932750047672691E-3</v>
      </c>
    </row>
    <row r="853" spans="2:8" x14ac:dyDescent="0.3">
      <c r="B853" s="106" t="s">
        <v>273</v>
      </c>
      <c r="C853" s="106" t="s">
        <v>71</v>
      </c>
      <c r="D853" s="106">
        <v>1997</v>
      </c>
      <c r="E853" s="114">
        <v>1.3336998893282862E-2</v>
      </c>
      <c r="F853" s="115">
        <v>38107.420164809213</v>
      </c>
      <c r="G853" s="115">
        <v>6116870</v>
      </c>
      <c r="H853" s="114">
        <v>6.2298888426285358E-3</v>
      </c>
    </row>
    <row r="854" spans="2:8" x14ac:dyDescent="0.3">
      <c r="B854" s="106" t="s">
        <v>273</v>
      </c>
      <c r="C854" s="106" t="s">
        <v>71</v>
      </c>
      <c r="D854" s="106">
        <v>1998</v>
      </c>
      <c r="E854" s="114">
        <v>1.3044677330391616E-2</v>
      </c>
      <c r="F854" s="115">
        <v>37959.097904026479</v>
      </c>
      <c r="G854" s="115">
        <v>6216008</v>
      </c>
      <c r="H854" s="114">
        <v>6.1066681226965083E-3</v>
      </c>
    </row>
    <row r="855" spans="2:8" x14ac:dyDescent="0.3">
      <c r="B855" s="106" t="s">
        <v>273</v>
      </c>
      <c r="C855" s="106" t="s">
        <v>71</v>
      </c>
      <c r="D855" s="106">
        <v>1999</v>
      </c>
      <c r="E855" s="114">
        <v>1.276489518887592E-2</v>
      </c>
      <c r="F855" s="115">
        <v>37536.169964714376</v>
      </c>
      <c r="G855" s="115">
        <v>6201141</v>
      </c>
      <c r="H855" s="114">
        <v>6.0531069951020909E-3</v>
      </c>
    </row>
    <row r="856" spans="2:8" x14ac:dyDescent="0.3">
      <c r="B856" s="106" t="s">
        <v>273</v>
      </c>
      <c r="C856" s="106" t="s">
        <v>71</v>
      </c>
      <c r="D856" s="106">
        <v>2000</v>
      </c>
      <c r="E856" s="114">
        <v>1.2657319492192579E-2</v>
      </c>
      <c r="F856" s="115">
        <v>38100.632786535367</v>
      </c>
      <c r="G856" s="115">
        <v>6310904</v>
      </c>
      <c r="H856" s="114">
        <v>6.0372702209596863E-3</v>
      </c>
    </row>
    <row r="857" spans="2:8" x14ac:dyDescent="0.3">
      <c r="B857" s="106" t="s">
        <v>273</v>
      </c>
      <c r="C857" s="106" t="s">
        <v>71</v>
      </c>
      <c r="D857" s="106">
        <v>2001</v>
      </c>
      <c r="E857" s="114">
        <v>1.2601356227554658E-2</v>
      </c>
      <c r="F857" s="115">
        <v>37983.335576357167</v>
      </c>
      <c r="G857" s="115">
        <v>6309000</v>
      </c>
      <c r="H857" s="114">
        <v>6.0205001706066207E-3</v>
      </c>
    </row>
    <row r="858" spans="2:8" x14ac:dyDescent="0.3">
      <c r="B858" s="106" t="s">
        <v>273</v>
      </c>
      <c r="C858" s="106" t="s">
        <v>71</v>
      </c>
      <c r="D858" s="106">
        <v>2002</v>
      </c>
      <c r="E858" s="114">
        <v>1.2288707500482035E-2</v>
      </c>
      <c r="F858" s="115">
        <v>36691.168172761747</v>
      </c>
      <c r="G858" s="115">
        <v>6304620</v>
      </c>
      <c r="H858" s="114">
        <v>5.8197271481487773E-3</v>
      </c>
    </row>
    <row r="859" spans="2:8" x14ac:dyDescent="0.3">
      <c r="B859" s="106" t="s">
        <v>273</v>
      </c>
      <c r="C859" s="106" t="s">
        <v>71</v>
      </c>
      <c r="D859" s="106">
        <v>2003</v>
      </c>
      <c r="E859" s="114">
        <v>1.2243934001609643E-2</v>
      </c>
      <c r="F859" s="115">
        <v>37145.365363601297</v>
      </c>
      <c r="G859" s="115">
        <v>6382794</v>
      </c>
      <c r="H859" s="114">
        <v>5.8196089931151305E-3</v>
      </c>
    </row>
    <row r="860" spans="2:8" x14ac:dyDescent="0.3">
      <c r="B860" s="106" t="s">
        <v>273</v>
      </c>
      <c r="C860" s="106" t="s">
        <v>71</v>
      </c>
      <c r="D860" s="106">
        <v>2004</v>
      </c>
      <c r="E860" s="114">
        <v>1.2128578152573961E-2</v>
      </c>
      <c r="F860" s="115">
        <v>37855.293629578511</v>
      </c>
      <c r="G860" s="115">
        <v>6519753</v>
      </c>
      <c r="H860" s="114">
        <v>5.806246590872156E-3</v>
      </c>
    </row>
    <row r="861" spans="2:8" x14ac:dyDescent="0.3">
      <c r="B861" s="106" t="s">
        <v>273</v>
      </c>
      <c r="C861" s="106" t="s">
        <v>71</v>
      </c>
      <c r="D861" s="106">
        <v>2005</v>
      </c>
      <c r="E861" s="114">
        <v>1.3925967774370629E-2</v>
      </c>
      <c r="F861" s="115">
        <v>41854.134070708795</v>
      </c>
      <c r="G861" s="115">
        <v>6497015</v>
      </c>
      <c r="H861" s="114">
        <v>6.4420559396444052E-3</v>
      </c>
    </row>
    <row r="862" spans="2:8" x14ac:dyDescent="0.3">
      <c r="B862" s="106" t="s">
        <v>273</v>
      </c>
      <c r="C862" s="106" t="s">
        <v>71</v>
      </c>
      <c r="D862" s="106">
        <v>2006</v>
      </c>
      <c r="E862" s="114">
        <v>1.3608753885323406E-2</v>
      </c>
      <c r="F862" s="115">
        <v>40649.905814370315</v>
      </c>
      <c r="G862" s="115">
        <v>6560912</v>
      </c>
      <c r="H862" s="114">
        <v>6.1957706206652845E-3</v>
      </c>
    </row>
    <row r="863" spans="2:8" x14ac:dyDescent="0.3">
      <c r="B863" s="106" t="s">
        <v>273</v>
      </c>
      <c r="C863" s="106" t="s">
        <v>71</v>
      </c>
      <c r="D863" s="106">
        <v>2007</v>
      </c>
      <c r="E863" s="114">
        <v>1.4554491909988606E-2</v>
      </c>
      <c r="F863" s="115">
        <v>43866.205247780053</v>
      </c>
      <c r="G863" s="115">
        <v>6567929</v>
      </c>
      <c r="H863" s="114">
        <v>6.6788488803365652E-3</v>
      </c>
    </row>
    <row r="864" spans="2:8" x14ac:dyDescent="0.3">
      <c r="B864" s="106" t="s">
        <v>273</v>
      </c>
      <c r="C864" s="106" t="s">
        <v>71</v>
      </c>
      <c r="D864" s="106">
        <v>2008</v>
      </c>
      <c r="E864" s="114">
        <v>1.4448962781919643E-2</v>
      </c>
      <c r="F864" s="115">
        <v>40837.95599934362</v>
      </c>
      <c r="G864" s="115">
        <v>6641293</v>
      </c>
      <c r="H864" s="114">
        <v>6.1490971711899503E-3</v>
      </c>
    </row>
    <row r="865" spans="2:8" x14ac:dyDescent="0.3">
      <c r="B865" s="106" t="s">
        <v>273</v>
      </c>
      <c r="C865" s="106" t="s">
        <v>71</v>
      </c>
      <c r="D865" s="106">
        <v>2009</v>
      </c>
      <c r="E865" s="114">
        <v>1.5711827546222513E-2</v>
      </c>
      <c r="F865" s="115">
        <v>42411.407450344814</v>
      </c>
      <c r="G865" s="115">
        <v>6527069</v>
      </c>
      <c r="H865" s="114">
        <v>6.4977721930540057E-3</v>
      </c>
    </row>
    <row r="866" spans="2:8" x14ac:dyDescent="0.3">
      <c r="B866" s="106" t="s">
        <v>273</v>
      </c>
      <c r="C866" s="106" t="s">
        <v>71</v>
      </c>
      <c r="D866" s="106">
        <v>2010</v>
      </c>
      <c r="E866" s="114">
        <v>1.6540732074706577E-2</v>
      </c>
      <c r="F866" s="115">
        <v>44886.865823576511</v>
      </c>
      <c r="G866" s="115">
        <v>6735067</v>
      </c>
      <c r="H866" s="114">
        <v>6.6646502289548883E-3</v>
      </c>
    </row>
    <row r="867" spans="2:8" x14ac:dyDescent="0.3">
      <c r="B867" s="106" t="s">
        <v>273</v>
      </c>
      <c r="C867" s="106" t="s">
        <v>71</v>
      </c>
      <c r="D867" s="106">
        <v>2011</v>
      </c>
      <c r="E867" s="114">
        <v>1.6527455527092248E-2</v>
      </c>
      <c r="F867" s="115">
        <v>44202.531060108471</v>
      </c>
      <c r="G867" s="115">
        <v>6815590</v>
      </c>
      <c r="H867" s="114">
        <v>6.4855032447826925E-3</v>
      </c>
    </row>
    <row r="868" spans="2:8" x14ac:dyDescent="0.3">
      <c r="B868" s="106" t="s">
        <v>273</v>
      </c>
      <c r="C868" s="106" t="s">
        <v>71</v>
      </c>
      <c r="D868" s="106">
        <v>2012</v>
      </c>
      <c r="E868" s="114">
        <v>1.6378195338346124E-2</v>
      </c>
      <c r="F868" s="115">
        <v>43664.137746468055</v>
      </c>
      <c r="G868" s="115">
        <v>6794407</v>
      </c>
      <c r="H868" s="114">
        <v>6.4264825092856604E-3</v>
      </c>
    </row>
    <row r="869" spans="2:8" x14ac:dyDescent="0.3">
      <c r="B869" s="106" t="s">
        <v>273</v>
      </c>
      <c r="C869" s="106" t="s">
        <v>71</v>
      </c>
      <c r="D869" s="106">
        <v>2013</v>
      </c>
      <c r="E869" s="114">
        <v>1.3908036241310361E-2</v>
      </c>
      <c r="F869" s="115">
        <v>38421.506438069526</v>
      </c>
      <c r="G869" s="115">
        <v>6973710</v>
      </c>
      <c r="H869" s="114">
        <v>5.509478661726617E-3</v>
      </c>
    </row>
    <row r="870" spans="2:8" x14ac:dyDescent="0.3">
      <c r="B870" s="106" t="s">
        <v>273</v>
      </c>
      <c r="C870" s="106" t="s">
        <v>71</v>
      </c>
      <c r="D870" s="106">
        <v>2014</v>
      </c>
      <c r="E870" s="114">
        <v>1.4277866063129143E-2</v>
      </c>
      <c r="F870" s="115">
        <v>40286.855219707082</v>
      </c>
      <c r="G870" s="115">
        <v>7173730</v>
      </c>
      <c r="H870" s="114">
        <v>5.6158867450694519E-3</v>
      </c>
    </row>
    <row r="871" spans="2:8" x14ac:dyDescent="0.3">
      <c r="B871" s="106" t="s">
        <v>273</v>
      </c>
      <c r="C871" s="106" t="s">
        <v>71</v>
      </c>
      <c r="D871" s="106">
        <v>2015</v>
      </c>
      <c r="E871" s="114">
        <v>1.3770434649999292E-2</v>
      </c>
      <c r="F871" s="115">
        <v>39554.637142566768</v>
      </c>
      <c r="G871" s="115">
        <v>7258314</v>
      </c>
      <c r="H871" s="114">
        <v>5.4495626866744489E-3</v>
      </c>
    </row>
    <row r="872" spans="2:8" x14ac:dyDescent="0.3">
      <c r="B872" s="106" t="s">
        <v>273</v>
      </c>
      <c r="C872" s="106" t="s">
        <v>71</v>
      </c>
      <c r="D872" s="106">
        <v>2016</v>
      </c>
      <c r="E872" s="114">
        <v>1.3400254026776335E-2</v>
      </c>
      <c r="F872" s="115">
        <v>38614.533810417408</v>
      </c>
      <c r="G872" s="115">
        <v>7348911</v>
      </c>
      <c r="H872" s="114">
        <v>5.2544565868898685E-3</v>
      </c>
    </row>
    <row r="873" spans="2:8" x14ac:dyDescent="0.3">
      <c r="B873" s="106" t="s">
        <v>273</v>
      </c>
      <c r="C873" s="106" t="s">
        <v>71</v>
      </c>
      <c r="D873" s="106">
        <v>2017</v>
      </c>
      <c r="E873" s="114">
        <v>1.268244362653808E-2</v>
      </c>
      <c r="F873" s="115">
        <v>36967.699818574307</v>
      </c>
      <c r="G873" s="115">
        <v>7408771</v>
      </c>
      <c r="H873" s="114">
        <v>4.9897209427277895E-3</v>
      </c>
    </row>
    <row r="874" spans="2:8" x14ac:dyDescent="0.3">
      <c r="B874" s="106" t="s">
        <v>273</v>
      </c>
      <c r="C874" s="106" t="s">
        <v>71</v>
      </c>
      <c r="D874" s="106">
        <v>2018</v>
      </c>
      <c r="E874" s="114">
        <v>1.3992753269858544E-2</v>
      </c>
      <c r="F874" s="115">
        <v>42453.691587425616</v>
      </c>
      <c r="G874" s="115">
        <v>7552902</v>
      </c>
      <c r="H874" s="114">
        <v>5.6208450192291141E-3</v>
      </c>
    </row>
    <row r="875" spans="2:8" x14ac:dyDescent="0.3">
      <c r="B875" s="106" t="s">
        <v>273</v>
      </c>
      <c r="C875" s="106" t="s">
        <v>71</v>
      </c>
      <c r="D875" s="106">
        <v>2019</v>
      </c>
      <c r="E875" s="114">
        <v>1.3771316555076811E-2</v>
      </c>
      <c r="F875" s="115">
        <v>41040.396233180385</v>
      </c>
      <c r="G875" s="115">
        <v>7460380</v>
      </c>
      <c r="H875" s="114">
        <v>5.5011133793694674E-3</v>
      </c>
    </row>
    <row r="876" spans="2:8" x14ac:dyDescent="0.3">
      <c r="B876" s="106" t="s">
        <v>273</v>
      </c>
      <c r="C876" s="106" t="s">
        <v>101</v>
      </c>
      <c r="D876" s="106">
        <v>1990</v>
      </c>
      <c r="E876" s="114">
        <v>0.54699606904377907</v>
      </c>
      <c r="F876" s="115">
        <v>1406658.9201254656</v>
      </c>
      <c r="G876" s="115">
        <v>5574458</v>
      </c>
      <c r="H876" s="114">
        <v>0.25234003379798819</v>
      </c>
    </row>
    <row r="877" spans="2:8" x14ac:dyDescent="0.3">
      <c r="B877" s="106" t="s">
        <v>273</v>
      </c>
      <c r="C877" s="106" t="s">
        <v>101</v>
      </c>
      <c r="D877" s="106">
        <v>1991</v>
      </c>
      <c r="E877" s="114">
        <v>0.54568800674126405</v>
      </c>
      <c r="F877" s="115">
        <v>1393817.5886507996</v>
      </c>
      <c r="G877" s="115">
        <v>5568548</v>
      </c>
      <c r="H877" s="114">
        <v>0.2503018001552289</v>
      </c>
    </row>
    <row r="878" spans="2:8" x14ac:dyDescent="0.3">
      <c r="B878" s="106" t="s">
        <v>273</v>
      </c>
      <c r="C878" s="106" t="s">
        <v>101</v>
      </c>
      <c r="D878" s="106">
        <v>1992</v>
      </c>
      <c r="E878" s="114">
        <v>0.54223999669596701</v>
      </c>
      <c r="F878" s="115">
        <v>1408775.8414959009</v>
      </c>
      <c r="G878" s="115">
        <v>5635507</v>
      </c>
      <c r="H878" s="114">
        <v>0.24998209415690564</v>
      </c>
    </row>
    <row r="879" spans="2:8" x14ac:dyDescent="0.3">
      <c r="B879" s="106" t="s">
        <v>273</v>
      </c>
      <c r="C879" s="106" t="s">
        <v>101</v>
      </c>
      <c r="D879" s="106">
        <v>1993</v>
      </c>
      <c r="E879" s="114">
        <v>0.55554405753608938</v>
      </c>
      <c r="F879" s="115">
        <v>1489854.1646918817</v>
      </c>
      <c r="G879" s="115">
        <v>5762251</v>
      </c>
      <c r="H879" s="114">
        <v>0.2585541943056423</v>
      </c>
    </row>
    <row r="880" spans="2:8" x14ac:dyDescent="0.3">
      <c r="B880" s="106" t="s">
        <v>273</v>
      </c>
      <c r="C880" s="106" t="s">
        <v>101</v>
      </c>
      <c r="D880" s="106">
        <v>1994</v>
      </c>
      <c r="E880" s="114">
        <v>0.55741067490074991</v>
      </c>
      <c r="F880" s="115">
        <v>1491668.8699602999</v>
      </c>
      <c r="G880" s="115">
        <v>5763584</v>
      </c>
      <c r="H880" s="114">
        <v>0.25880925305509556</v>
      </c>
    </row>
    <row r="881" spans="2:8" x14ac:dyDescent="0.3">
      <c r="B881" s="106" t="s">
        <v>273</v>
      </c>
      <c r="C881" s="106" t="s">
        <v>101</v>
      </c>
      <c r="D881" s="106">
        <v>1995</v>
      </c>
      <c r="E881" s="114">
        <v>0.57115041723129589</v>
      </c>
      <c r="F881" s="115">
        <v>1546038.4971471364</v>
      </c>
      <c r="G881" s="115">
        <v>5837945</v>
      </c>
      <c r="H881" s="114">
        <v>0.26482580722277038</v>
      </c>
    </row>
    <row r="882" spans="2:8" x14ac:dyDescent="0.3">
      <c r="B882" s="106" t="s">
        <v>273</v>
      </c>
      <c r="C882" s="106" t="s">
        <v>101</v>
      </c>
      <c r="D882" s="106">
        <v>1996</v>
      </c>
      <c r="E882" s="114">
        <v>0.57060101889240655</v>
      </c>
      <c r="F882" s="115">
        <v>1599303.3597923927</v>
      </c>
      <c r="G882" s="115">
        <v>5974675</v>
      </c>
      <c r="H882" s="114">
        <v>0.26768039429632451</v>
      </c>
    </row>
    <row r="883" spans="2:8" x14ac:dyDescent="0.3">
      <c r="B883" s="106" t="s">
        <v>273</v>
      </c>
      <c r="C883" s="106" t="s">
        <v>101</v>
      </c>
      <c r="D883" s="106">
        <v>1997</v>
      </c>
      <c r="E883" s="114">
        <v>0.57005801453535498</v>
      </c>
      <c r="F883" s="115">
        <v>1628810.2332494482</v>
      </c>
      <c r="G883" s="115">
        <v>6116870</v>
      </c>
      <c r="H883" s="114">
        <v>0.26628164947913691</v>
      </c>
    </row>
    <row r="884" spans="2:8" x14ac:dyDescent="0.3">
      <c r="B884" s="106" t="s">
        <v>273</v>
      </c>
      <c r="C884" s="106" t="s">
        <v>101</v>
      </c>
      <c r="D884" s="106">
        <v>1998</v>
      </c>
      <c r="E884" s="114">
        <v>0.56734693877551023</v>
      </c>
      <c r="F884" s="115">
        <v>1650939.8775510206</v>
      </c>
      <c r="G884" s="115">
        <v>6216008</v>
      </c>
      <c r="H884" s="114">
        <v>0.26559487657529085</v>
      </c>
    </row>
    <row r="885" spans="2:8" x14ac:dyDescent="0.3">
      <c r="B885" s="106" t="s">
        <v>273</v>
      </c>
      <c r="C885" s="106" t="s">
        <v>101</v>
      </c>
      <c r="D885" s="106">
        <v>1999</v>
      </c>
      <c r="E885" s="114">
        <v>0.56475215728078043</v>
      </c>
      <c r="F885" s="115">
        <v>1660697.7691524026</v>
      </c>
      <c r="G885" s="115">
        <v>6201141</v>
      </c>
      <c r="H885" s="114">
        <v>0.26780519410095699</v>
      </c>
    </row>
    <row r="886" spans="2:8" x14ac:dyDescent="0.3">
      <c r="B886" s="106" t="s">
        <v>273</v>
      </c>
      <c r="C886" s="106" t="s">
        <v>101</v>
      </c>
      <c r="D886" s="106">
        <v>2000</v>
      </c>
      <c r="E886" s="114">
        <v>0.56217166767598636</v>
      </c>
      <c r="F886" s="115">
        <v>1692230.0402015531</v>
      </c>
      <c r="G886" s="115">
        <v>6310904</v>
      </c>
      <c r="H886" s="114">
        <v>0.26814384123123297</v>
      </c>
    </row>
    <row r="887" spans="2:8" x14ac:dyDescent="0.3">
      <c r="B887" s="106" t="s">
        <v>273</v>
      </c>
      <c r="C887" s="106" t="s">
        <v>101</v>
      </c>
      <c r="D887" s="106">
        <v>2001</v>
      </c>
      <c r="E887" s="114">
        <v>0.56579957648370749</v>
      </c>
      <c r="F887" s="115">
        <v>1705447.7942261796</v>
      </c>
      <c r="G887" s="115">
        <v>6309000</v>
      </c>
      <c r="H887" s="114">
        <v>0.27031982790080511</v>
      </c>
    </row>
    <row r="888" spans="2:8" x14ac:dyDescent="0.3">
      <c r="B888" s="106" t="s">
        <v>273</v>
      </c>
      <c r="C888" s="106" t="s">
        <v>101</v>
      </c>
      <c r="D888" s="106">
        <v>2002</v>
      </c>
      <c r="E888" s="114">
        <v>0.56795166784497719</v>
      </c>
      <c r="F888" s="115">
        <v>1695769.0756398228</v>
      </c>
      <c r="G888" s="115">
        <v>6304620</v>
      </c>
      <c r="H888" s="114">
        <v>0.26897244808407528</v>
      </c>
    </row>
    <row r="889" spans="2:8" x14ac:dyDescent="0.3">
      <c r="B889" s="106" t="s">
        <v>273</v>
      </c>
      <c r="C889" s="106" t="s">
        <v>101</v>
      </c>
      <c r="D889" s="106">
        <v>2003</v>
      </c>
      <c r="E889" s="114">
        <v>0.56722047841507139</v>
      </c>
      <c r="F889" s="115">
        <v>1720820.44134464</v>
      </c>
      <c r="G889" s="115">
        <v>6382794</v>
      </c>
      <c r="H889" s="114">
        <v>0.26960300478828553</v>
      </c>
    </row>
    <row r="890" spans="2:8" x14ac:dyDescent="0.3">
      <c r="B890" s="106" t="s">
        <v>273</v>
      </c>
      <c r="C890" s="106" t="s">
        <v>101</v>
      </c>
      <c r="D890" s="106">
        <v>2004</v>
      </c>
      <c r="E890" s="114">
        <v>0.56690826557526375</v>
      </c>
      <c r="F890" s="115">
        <v>1769414.2367242181</v>
      </c>
      <c r="G890" s="115">
        <v>6519753</v>
      </c>
      <c r="H890" s="114">
        <v>0.27139283293772298</v>
      </c>
    </row>
    <row r="891" spans="2:8" x14ac:dyDescent="0.3">
      <c r="B891" s="106" t="s">
        <v>273</v>
      </c>
      <c r="C891" s="106" t="s">
        <v>101</v>
      </c>
      <c r="D891" s="106">
        <v>2005</v>
      </c>
      <c r="E891" s="114">
        <v>0.57243531536380543</v>
      </c>
      <c r="F891" s="115">
        <v>1720439.4570077178</v>
      </c>
      <c r="G891" s="115">
        <v>6497015</v>
      </c>
      <c r="H891" s="114">
        <v>0.26480459980586746</v>
      </c>
    </row>
    <row r="892" spans="2:8" x14ac:dyDescent="0.3">
      <c r="B892" s="106" t="s">
        <v>273</v>
      </c>
      <c r="C892" s="106" t="s">
        <v>101</v>
      </c>
      <c r="D892" s="106">
        <v>2006</v>
      </c>
      <c r="E892" s="114">
        <v>0.56541628888072959</v>
      </c>
      <c r="F892" s="115">
        <v>1688921.6369545835</v>
      </c>
      <c r="G892" s="115">
        <v>6560912</v>
      </c>
      <c r="H892" s="114">
        <v>0.25742177870311073</v>
      </c>
    </row>
    <row r="893" spans="2:8" x14ac:dyDescent="0.3">
      <c r="B893" s="106" t="s">
        <v>273</v>
      </c>
      <c r="C893" s="106" t="s">
        <v>101</v>
      </c>
      <c r="D893" s="106">
        <v>2007</v>
      </c>
      <c r="E893" s="114">
        <v>0.56081784754145791</v>
      </c>
      <c r="F893" s="115">
        <v>1690265.1744227787</v>
      </c>
      <c r="G893" s="115">
        <v>6567929</v>
      </c>
      <c r="H893" s="114">
        <v>0.25735131643822257</v>
      </c>
    </row>
    <row r="894" spans="2:8" x14ac:dyDescent="0.3">
      <c r="B894" s="106" t="s">
        <v>273</v>
      </c>
      <c r="C894" s="106" t="s">
        <v>101</v>
      </c>
      <c r="D894" s="106">
        <v>2008</v>
      </c>
      <c r="E894" s="114">
        <v>0.56462007486131194</v>
      </c>
      <c r="F894" s="115">
        <v>1595819.0301649428</v>
      </c>
      <c r="G894" s="115">
        <v>6641293</v>
      </c>
      <c r="H894" s="114">
        <v>0.24028740038497667</v>
      </c>
    </row>
    <row r="895" spans="2:8" x14ac:dyDescent="0.3">
      <c r="B895" s="106" t="s">
        <v>273</v>
      </c>
      <c r="C895" s="106" t="s">
        <v>101</v>
      </c>
      <c r="D895" s="106">
        <v>2009</v>
      </c>
      <c r="E895" s="114">
        <v>0.56249515670474393</v>
      </c>
      <c r="F895" s="115">
        <v>1518360.0513478164</v>
      </c>
      <c r="G895" s="115">
        <v>6527069</v>
      </c>
      <c r="H895" s="114">
        <v>0.23262509578921509</v>
      </c>
    </row>
    <row r="896" spans="2:8" x14ac:dyDescent="0.3">
      <c r="B896" s="106" t="s">
        <v>273</v>
      </c>
      <c r="C896" s="106" t="s">
        <v>101</v>
      </c>
      <c r="D896" s="106">
        <v>2010</v>
      </c>
      <c r="E896" s="114">
        <v>0.54981335419367872</v>
      </c>
      <c r="F896" s="115">
        <v>1492037.8461024072</v>
      </c>
      <c r="G896" s="115">
        <v>6735067</v>
      </c>
      <c r="H896" s="114">
        <v>0.22153273992707231</v>
      </c>
    </row>
    <row r="897" spans="2:8" x14ac:dyDescent="0.3">
      <c r="B897" s="106" t="s">
        <v>273</v>
      </c>
      <c r="C897" s="106" t="s">
        <v>101</v>
      </c>
      <c r="D897" s="106">
        <v>2011</v>
      </c>
      <c r="E897" s="114">
        <v>0.54557940297371599</v>
      </c>
      <c r="F897" s="115">
        <v>1459147.2030385768</v>
      </c>
      <c r="G897" s="115">
        <v>6815590</v>
      </c>
      <c r="H897" s="114">
        <v>0.21408963905378356</v>
      </c>
    </row>
    <row r="898" spans="2:8" x14ac:dyDescent="0.3">
      <c r="B898" s="106" t="s">
        <v>273</v>
      </c>
      <c r="C898" s="106" t="s">
        <v>101</v>
      </c>
      <c r="D898" s="106">
        <v>2012</v>
      </c>
      <c r="E898" s="114">
        <v>0.5457291477435855</v>
      </c>
      <c r="F898" s="115">
        <v>1454909.5420512171</v>
      </c>
      <c r="G898" s="115">
        <v>6794407</v>
      </c>
      <c r="H898" s="114">
        <v>0.21413341032576017</v>
      </c>
    </row>
    <row r="899" spans="2:8" x14ac:dyDescent="0.3">
      <c r="B899" s="106" t="s">
        <v>273</v>
      </c>
      <c r="C899" s="106" t="s">
        <v>101</v>
      </c>
      <c r="D899" s="106">
        <v>2013</v>
      </c>
      <c r="E899" s="114">
        <v>0.56339971729114957</v>
      </c>
      <c r="F899" s="115">
        <v>1556414.2550054924</v>
      </c>
      <c r="G899" s="115">
        <v>6973710</v>
      </c>
      <c r="H899" s="114">
        <v>0.22318310555005763</v>
      </c>
    </row>
    <row r="900" spans="2:8" x14ac:dyDescent="0.3">
      <c r="B900" s="106" t="s">
        <v>273</v>
      </c>
      <c r="C900" s="106" t="s">
        <v>101</v>
      </c>
      <c r="D900" s="106">
        <v>2014</v>
      </c>
      <c r="E900" s="114">
        <v>0.56523843217014058</v>
      </c>
      <c r="F900" s="115">
        <v>1594893.7173642337</v>
      </c>
      <c r="G900" s="115">
        <v>7173730</v>
      </c>
      <c r="H900" s="114">
        <v>0.22232419081345878</v>
      </c>
    </row>
    <row r="901" spans="2:8" x14ac:dyDescent="0.3">
      <c r="B901" s="106" t="s">
        <v>273</v>
      </c>
      <c r="C901" s="106" t="s">
        <v>101</v>
      </c>
      <c r="D901" s="106">
        <v>2015</v>
      </c>
      <c r="E901" s="114">
        <v>0.56526251794611648</v>
      </c>
      <c r="F901" s="115">
        <v>1623678.1449489992</v>
      </c>
      <c r="G901" s="115">
        <v>7258314</v>
      </c>
      <c r="H901" s="114">
        <v>0.2236990773544654</v>
      </c>
    </row>
    <row r="902" spans="2:8" x14ac:dyDescent="0.3">
      <c r="B902" s="106" t="s">
        <v>273</v>
      </c>
      <c r="C902" s="106" t="s">
        <v>101</v>
      </c>
      <c r="D902" s="106">
        <v>2016</v>
      </c>
      <c r="E902" s="114">
        <v>0.57303164719600996</v>
      </c>
      <c r="F902" s="115">
        <v>1651263.4664144965</v>
      </c>
      <c r="G902" s="115">
        <v>7348911</v>
      </c>
      <c r="H902" s="114">
        <v>0.22469498765388457</v>
      </c>
    </row>
    <row r="903" spans="2:8" x14ac:dyDescent="0.3">
      <c r="B903" s="106" t="s">
        <v>273</v>
      </c>
      <c r="C903" s="106" t="s">
        <v>101</v>
      </c>
      <c r="D903" s="106">
        <v>2017</v>
      </c>
      <c r="E903" s="114">
        <v>0.58241580731558262</v>
      </c>
      <c r="F903" s="115">
        <v>1697667.5291015869</v>
      </c>
      <c r="G903" s="115">
        <v>7408771</v>
      </c>
      <c r="H903" s="114">
        <v>0.22914293465158889</v>
      </c>
    </row>
    <row r="904" spans="2:8" x14ac:dyDescent="0.3">
      <c r="B904" s="106" t="s">
        <v>273</v>
      </c>
      <c r="C904" s="106" t="s">
        <v>101</v>
      </c>
      <c r="D904" s="106">
        <v>2018</v>
      </c>
      <c r="E904" s="114">
        <v>0.58402986377245447</v>
      </c>
      <c r="F904" s="115">
        <v>1771933.1739987601</v>
      </c>
      <c r="G904" s="115">
        <v>7552902</v>
      </c>
      <c r="H904" s="114">
        <v>0.23460296108684583</v>
      </c>
    </row>
    <row r="905" spans="2:8" x14ac:dyDescent="0.3">
      <c r="B905" s="106" t="s">
        <v>273</v>
      </c>
      <c r="C905" s="106" t="s">
        <v>101</v>
      </c>
      <c r="D905" s="106">
        <v>2019</v>
      </c>
      <c r="E905" s="114">
        <v>0.58603979363682146</v>
      </c>
      <c r="F905" s="115">
        <v>1746478.2864496626</v>
      </c>
      <c r="G905" s="115">
        <v>7460380</v>
      </c>
      <c r="H905" s="114">
        <v>0.23410044615015088</v>
      </c>
    </row>
    <row r="906" spans="2:8" x14ac:dyDescent="0.3">
      <c r="B906" s="106" t="s">
        <v>274</v>
      </c>
      <c r="C906" s="106" t="s">
        <v>13</v>
      </c>
      <c r="D906" s="106">
        <v>1990</v>
      </c>
      <c r="E906" s="114">
        <v>0.16430212133495473</v>
      </c>
      <c r="F906" s="115">
        <v>29423.223888663691</v>
      </c>
      <c r="G906" s="115">
        <v>5574458</v>
      </c>
      <c r="H906" s="114">
        <v>5.2782214681075168E-3</v>
      </c>
    </row>
    <row r="907" spans="2:8" x14ac:dyDescent="0.3">
      <c r="B907" s="106" t="s">
        <v>274</v>
      </c>
      <c r="C907" s="106" t="s">
        <v>13</v>
      </c>
      <c r="D907" s="106">
        <v>1991</v>
      </c>
      <c r="E907" s="114">
        <v>0.16430212133495473</v>
      </c>
      <c r="F907" s="115">
        <v>29448.36211322794</v>
      </c>
      <c r="G907" s="115">
        <v>5568548</v>
      </c>
      <c r="H907" s="114">
        <v>5.288337662390257E-3</v>
      </c>
    </row>
    <row r="908" spans="2:8" x14ac:dyDescent="0.3">
      <c r="B908" s="106" t="s">
        <v>274</v>
      </c>
      <c r="C908" s="106" t="s">
        <v>13</v>
      </c>
      <c r="D908" s="106">
        <v>1992</v>
      </c>
      <c r="E908" s="114">
        <v>0.16866879137043392</v>
      </c>
      <c r="F908" s="115">
        <v>28755.498896788427</v>
      </c>
      <c r="G908" s="115">
        <v>5635507</v>
      </c>
      <c r="H908" s="114">
        <v>5.1025575687845704E-3</v>
      </c>
    </row>
    <row r="909" spans="2:8" x14ac:dyDescent="0.3">
      <c r="B909" s="106" t="s">
        <v>274</v>
      </c>
      <c r="C909" s="106" t="s">
        <v>13</v>
      </c>
      <c r="D909" s="106">
        <v>1993</v>
      </c>
      <c r="E909" s="114">
        <v>0.18387484957882069</v>
      </c>
      <c r="F909" s="115">
        <v>32258.819735258723</v>
      </c>
      <c r="G909" s="115">
        <v>5762251</v>
      </c>
      <c r="H909" s="114">
        <v>5.5983017288310979E-3</v>
      </c>
    </row>
    <row r="910" spans="2:8" x14ac:dyDescent="0.3">
      <c r="B910" s="106" t="s">
        <v>274</v>
      </c>
      <c r="C910" s="106" t="s">
        <v>13</v>
      </c>
      <c r="D910" s="106">
        <v>1994</v>
      </c>
      <c r="E910" s="114">
        <v>0.16778688122454988</v>
      </c>
      <c r="F910" s="115">
        <v>30110.69813079527</v>
      </c>
      <c r="G910" s="115">
        <v>5763584</v>
      </c>
      <c r="H910" s="114">
        <v>5.2243010825894567E-3</v>
      </c>
    </row>
    <row r="911" spans="2:8" x14ac:dyDescent="0.3">
      <c r="B911" s="106" t="s">
        <v>274</v>
      </c>
      <c r="C911" s="106" t="s">
        <v>13</v>
      </c>
      <c r="D911" s="106">
        <v>1995</v>
      </c>
      <c r="E911" s="114">
        <v>0.16841483232382923</v>
      </c>
      <c r="F911" s="115">
        <v>30368.73097946521</v>
      </c>
      <c r="G911" s="115">
        <v>5837945</v>
      </c>
      <c r="H911" s="114">
        <v>5.2019556503984212E-3</v>
      </c>
    </row>
    <row r="912" spans="2:8" x14ac:dyDescent="0.3">
      <c r="B912" s="106" t="s">
        <v>274</v>
      </c>
      <c r="C912" s="106" t="s">
        <v>13</v>
      </c>
      <c r="D912" s="106">
        <v>1996</v>
      </c>
      <c r="E912" s="114">
        <v>0.16636668774626648</v>
      </c>
      <c r="F912" s="115">
        <v>31017.405263413923</v>
      </c>
      <c r="G912" s="115">
        <v>5974675</v>
      </c>
      <c r="H912" s="114">
        <v>5.1914799153784802E-3</v>
      </c>
    </row>
    <row r="913" spans="2:8" x14ac:dyDescent="0.3">
      <c r="B913" s="106" t="s">
        <v>274</v>
      </c>
      <c r="C913" s="106" t="s">
        <v>13</v>
      </c>
      <c r="D913" s="106">
        <v>1997</v>
      </c>
      <c r="E913" s="114">
        <v>0.16436776084971405</v>
      </c>
      <c r="F913" s="115">
        <v>31115.967703176819</v>
      </c>
      <c r="G913" s="115">
        <v>6116870</v>
      </c>
      <c r="H913" s="114">
        <v>5.0869100868870549E-3</v>
      </c>
    </row>
    <row r="914" spans="2:8" x14ac:dyDescent="0.3">
      <c r="B914" s="106" t="s">
        <v>274</v>
      </c>
      <c r="C914" s="106" t="s">
        <v>13</v>
      </c>
      <c r="D914" s="106">
        <v>1998</v>
      </c>
      <c r="E914" s="114">
        <v>0.16312202194992823</v>
      </c>
      <c r="F914" s="115">
        <v>31021.0780362398</v>
      </c>
      <c r="G914" s="115">
        <v>6216008</v>
      </c>
      <c r="H914" s="114">
        <v>4.9905144968024175E-3</v>
      </c>
    </row>
    <row r="915" spans="2:8" x14ac:dyDescent="0.3">
      <c r="B915" s="106" t="s">
        <v>274</v>
      </c>
      <c r="C915" s="106" t="s">
        <v>13</v>
      </c>
      <c r="D915" s="106">
        <v>1999</v>
      </c>
      <c r="E915" s="114">
        <v>0.16189502385821405</v>
      </c>
      <c r="F915" s="115">
        <v>31986.895023858215</v>
      </c>
      <c r="G915" s="115">
        <v>6201141</v>
      </c>
      <c r="H915" s="114">
        <v>5.1582273365269734E-3</v>
      </c>
    </row>
    <row r="916" spans="2:8" x14ac:dyDescent="0.3">
      <c r="B916" s="106" t="s">
        <v>274</v>
      </c>
      <c r="C916" s="106" t="s">
        <v>13</v>
      </c>
      <c r="D916" s="106">
        <v>2000</v>
      </c>
      <c r="E916" s="114">
        <v>0.15626300265369714</v>
      </c>
      <c r="F916" s="115">
        <v>31810.459450213126</v>
      </c>
      <c r="G916" s="115">
        <v>6310904</v>
      </c>
      <c r="H916" s="114">
        <v>5.0405551170185957E-3</v>
      </c>
    </row>
    <row r="917" spans="2:8" x14ac:dyDescent="0.3">
      <c r="B917" s="106" t="s">
        <v>274</v>
      </c>
      <c r="C917" s="106" t="s">
        <v>13</v>
      </c>
      <c r="D917" s="106">
        <v>2001</v>
      </c>
      <c r="E917" s="114">
        <v>0.15239613617180905</v>
      </c>
      <c r="F917" s="115">
        <v>30635.585670074088</v>
      </c>
      <c r="G917" s="115">
        <v>6309000</v>
      </c>
      <c r="H917" s="114">
        <v>4.8558544412861133E-3</v>
      </c>
    </row>
    <row r="918" spans="2:8" x14ac:dyDescent="0.3">
      <c r="B918" s="106" t="s">
        <v>274</v>
      </c>
      <c r="C918" s="106" t="s">
        <v>13</v>
      </c>
      <c r="D918" s="106">
        <v>2002</v>
      </c>
      <c r="E918" s="114">
        <v>0.15549382392508343</v>
      </c>
      <c r="F918" s="115">
        <v>32529.774446599229</v>
      </c>
      <c r="G918" s="115">
        <v>6304620</v>
      </c>
      <c r="H918" s="114">
        <v>5.1596725015305017E-3</v>
      </c>
    </row>
    <row r="919" spans="2:8" x14ac:dyDescent="0.3">
      <c r="B919" s="106" t="s">
        <v>274</v>
      </c>
      <c r="C919" s="106" t="s">
        <v>13</v>
      </c>
      <c r="D919" s="106">
        <v>2003</v>
      </c>
      <c r="E919" s="114">
        <v>0.1505971957763545</v>
      </c>
      <c r="F919" s="115">
        <v>31959.887484853727</v>
      </c>
      <c r="G919" s="115">
        <v>6382794</v>
      </c>
      <c r="H919" s="114">
        <v>5.007193947486591E-3</v>
      </c>
    </row>
    <row r="920" spans="2:8" x14ac:dyDescent="0.3">
      <c r="B920" s="106" t="s">
        <v>274</v>
      </c>
      <c r="C920" s="106" t="s">
        <v>13</v>
      </c>
      <c r="D920" s="106">
        <v>2004</v>
      </c>
      <c r="E920" s="114">
        <v>0.14944601906725072</v>
      </c>
      <c r="F920" s="115">
        <v>32709.250193249165</v>
      </c>
      <c r="G920" s="115">
        <v>6519753</v>
      </c>
      <c r="H920" s="114">
        <v>5.016946223767858E-3</v>
      </c>
    </row>
    <row r="921" spans="2:8" x14ac:dyDescent="0.3">
      <c r="B921" s="106" t="s">
        <v>274</v>
      </c>
      <c r="C921" s="106" t="s">
        <v>13</v>
      </c>
      <c r="D921" s="106">
        <v>2005</v>
      </c>
      <c r="E921" s="114">
        <v>0.14807250446770487</v>
      </c>
      <c r="F921" s="115">
        <v>33008.91498595864</v>
      </c>
      <c r="G921" s="115">
        <v>6497015</v>
      </c>
      <c r="H921" s="114">
        <v>5.0806277938343436E-3</v>
      </c>
    </row>
    <row r="922" spans="2:8" x14ac:dyDescent="0.3">
      <c r="B922" s="106" t="s">
        <v>274</v>
      </c>
      <c r="C922" s="106" t="s">
        <v>13</v>
      </c>
      <c r="D922" s="106">
        <v>2006</v>
      </c>
      <c r="E922" s="114">
        <v>0.15783729325833262</v>
      </c>
      <c r="F922" s="115">
        <v>34648.284778775916</v>
      </c>
      <c r="G922" s="115">
        <v>6560912</v>
      </c>
      <c r="H922" s="114">
        <v>5.2810165383678238E-3</v>
      </c>
    </row>
    <row r="923" spans="2:8" x14ac:dyDescent="0.3">
      <c r="B923" s="106" t="s">
        <v>274</v>
      </c>
      <c r="C923" s="106" t="s">
        <v>13</v>
      </c>
      <c r="D923" s="106">
        <v>2007</v>
      </c>
      <c r="E923" s="114">
        <v>0.15709868805882846</v>
      </c>
      <c r="F923" s="115">
        <v>34008.566892287126</v>
      </c>
      <c r="G923" s="115">
        <v>6567929</v>
      </c>
      <c r="H923" s="114">
        <v>5.1779741973896377E-3</v>
      </c>
    </row>
    <row r="924" spans="2:8" x14ac:dyDescent="0.3">
      <c r="B924" s="106" t="s">
        <v>274</v>
      </c>
      <c r="C924" s="106" t="s">
        <v>13</v>
      </c>
      <c r="D924" s="106">
        <v>2008</v>
      </c>
      <c r="E924" s="114">
        <v>0.15580971324382561</v>
      </c>
      <c r="F924" s="115">
        <v>33957.013094646114</v>
      </c>
      <c r="G924" s="115">
        <v>6641293</v>
      </c>
      <c r="H924" s="114">
        <v>5.1130123448319652E-3</v>
      </c>
    </row>
    <row r="925" spans="2:8" x14ac:dyDescent="0.3">
      <c r="B925" s="106" t="s">
        <v>274</v>
      </c>
      <c r="C925" s="106" t="s">
        <v>13</v>
      </c>
      <c r="D925" s="106">
        <v>2009</v>
      </c>
      <c r="E925" s="114">
        <v>0.16390808291820666</v>
      </c>
      <c r="F925" s="115">
        <v>36547.732604852965</v>
      </c>
      <c r="G925" s="115">
        <v>6527069</v>
      </c>
      <c r="H925" s="114">
        <v>5.5994095672732992E-3</v>
      </c>
    </row>
    <row r="926" spans="2:8" x14ac:dyDescent="0.3">
      <c r="B926" s="106" t="s">
        <v>274</v>
      </c>
      <c r="C926" s="106" t="s">
        <v>13</v>
      </c>
      <c r="D926" s="106">
        <v>2010</v>
      </c>
      <c r="E926" s="114">
        <v>0.16361886429258904</v>
      </c>
      <c r="F926" s="115">
        <v>35840.221366698752</v>
      </c>
      <c r="G926" s="115">
        <v>6735067</v>
      </c>
      <c r="H926" s="114">
        <v>5.3214350156722649E-3</v>
      </c>
    </row>
    <row r="927" spans="2:8" x14ac:dyDescent="0.3">
      <c r="B927" s="106" t="s">
        <v>274</v>
      </c>
      <c r="C927" s="106" t="s">
        <v>13</v>
      </c>
      <c r="D927" s="106">
        <v>2011</v>
      </c>
      <c r="E927" s="114">
        <v>0.16509055938451675</v>
      </c>
      <c r="F927" s="115">
        <v>36215.750921622057</v>
      </c>
      <c r="G927" s="115">
        <v>6815590</v>
      </c>
      <c r="H927" s="114">
        <v>5.3136633690732656E-3</v>
      </c>
    </row>
    <row r="928" spans="2:8" x14ac:dyDescent="0.3">
      <c r="B928" s="106" t="s">
        <v>274</v>
      </c>
      <c r="C928" s="106" t="s">
        <v>13</v>
      </c>
      <c r="D928" s="106">
        <v>2012</v>
      </c>
      <c r="E928" s="114">
        <v>0.16524947858174233</v>
      </c>
      <c r="F928" s="115">
        <v>38159.079095138775</v>
      </c>
      <c r="G928" s="115">
        <v>6794407</v>
      </c>
      <c r="H928" s="114">
        <v>5.6162486432059155E-3</v>
      </c>
    </row>
    <row r="929" spans="2:8" x14ac:dyDescent="0.3">
      <c r="B929" s="106" t="s">
        <v>274</v>
      </c>
      <c r="C929" s="106" t="s">
        <v>13</v>
      </c>
      <c r="D929" s="106">
        <v>2013</v>
      </c>
      <c r="E929" s="114">
        <v>0.16353099944431213</v>
      </c>
      <c r="F929" s="115">
        <v>38556.684924982139</v>
      </c>
      <c r="G929" s="115">
        <v>6973710</v>
      </c>
      <c r="H929" s="114">
        <v>5.5288626749581127E-3</v>
      </c>
    </row>
    <row r="930" spans="2:8" x14ac:dyDescent="0.3">
      <c r="B930" s="106" t="s">
        <v>274</v>
      </c>
      <c r="C930" s="106" t="s">
        <v>13</v>
      </c>
      <c r="D930" s="106">
        <v>2014</v>
      </c>
      <c r="E930" s="114">
        <v>0.16324589904112846</v>
      </c>
      <c r="F930" s="115">
        <v>40662.104762659481</v>
      </c>
      <c r="G930" s="115">
        <v>7173730</v>
      </c>
      <c r="H930" s="114">
        <v>5.6681955917855121E-3</v>
      </c>
    </row>
    <row r="931" spans="2:8" x14ac:dyDescent="0.3">
      <c r="B931" s="106" t="s">
        <v>274</v>
      </c>
      <c r="C931" s="106" t="s">
        <v>13</v>
      </c>
      <c r="D931" s="106">
        <v>2015</v>
      </c>
      <c r="E931" s="114">
        <v>0.15920859417265631</v>
      </c>
      <c r="F931" s="115">
        <v>38511.126053018008</v>
      </c>
      <c r="G931" s="115">
        <v>7258314</v>
      </c>
      <c r="H931" s="114">
        <v>5.3057949894449331E-3</v>
      </c>
    </row>
    <row r="932" spans="2:8" x14ac:dyDescent="0.3">
      <c r="B932" s="106" t="s">
        <v>274</v>
      </c>
      <c r="C932" s="106" t="s">
        <v>13</v>
      </c>
      <c r="D932" s="106">
        <v>2016</v>
      </c>
      <c r="E932" s="114">
        <v>0.15179426718738487</v>
      </c>
      <c r="F932" s="115">
        <v>36357.762876722423</v>
      </c>
      <c r="G932" s="115">
        <v>7348911</v>
      </c>
      <c r="H932" s="114">
        <v>4.9473674231083247E-3</v>
      </c>
    </row>
    <row r="933" spans="2:8" x14ac:dyDescent="0.3">
      <c r="B933" s="106" t="s">
        <v>274</v>
      </c>
      <c r="C933" s="106" t="s">
        <v>13</v>
      </c>
      <c r="D933" s="106">
        <v>2017</v>
      </c>
      <c r="E933" s="114">
        <v>0.1488374781440111</v>
      </c>
      <c r="F933" s="115">
        <v>36254.428276230799</v>
      </c>
      <c r="G933" s="115">
        <v>7408771</v>
      </c>
      <c r="H933" s="114">
        <v>4.8934470070988558E-3</v>
      </c>
    </row>
    <row r="934" spans="2:8" x14ac:dyDescent="0.3">
      <c r="B934" s="106" t="s">
        <v>274</v>
      </c>
      <c r="C934" s="106" t="s">
        <v>13</v>
      </c>
      <c r="D934" s="106">
        <v>2018</v>
      </c>
      <c r="E934" s="114">
        <v>0.15086490999370175</v>
      </c>
      <c r="F934" s="115">
        <v>36561.205747513661</v>
      </c>
      <c r="G934" s="115">
        <v>7552902</v>
      </c>
      <c r="H934" s="114">
        <v>4.840683190052467E-3</v>
      </c>
    </row>
    <row r="935" spans="2:8" x14ac:dyDescent="0.3">
      <c r="B935" s="106" t="s">
        <v>274</v>
      </c>
      <c r="C935" s="106" t="s">
        <v>13</v>
      </c>
      <c r="D935" s="106">
        <v>2019</v>
      </c>
      <c r="E935" s="114">
        <v>0.14998179832544595</v>
      </c>
      <c r="F935" s="115">
        <v>36573.061521659991</v>
      </c>
      <c r="G935" s="115">
        <v>7460380</v>
      </c>
      <c r="H935" s="114">
        <v>4.9023054484704518E-3</v>
      </c>
    </row>
    <row r="936" spans="2:8" x14ac:dyDescent="0.3">
      <c r="B936" s="106" t="s">
        <v>274</v>
      </c>
      <c r="C936" s="106" t="s">
        <v>61</v>
      </c>
      <c r="D936" s="106">
        <v>1990</v>
      </c>
      <c r="E936" s="114">
        <v>0.25158762329414947</v>
      </c>
      <c r="F936" s="115">
        <v>45054.311579516288</v>
      </c>
      <c r="G936" s="115">
        <v>5574458</v>
      </c>
      <c r="H936" s="114">
        <v>8.0822766230396366E-3</v>
      </c>
    </row>
    <row r="937" spans="2:8" x14ac:dyDescent="0.3">
      <c r="B937" s="106" t="s">
        <v>274</v>
      </c>
      <c r="C937" s="106" t="s">
        <v>61</v>
      </c>
      <c r="D937" s="106">
        <v>1991</v>
      </c>
      <c r="E937" s="114">
        <v>0.25158762329414947</v>
      </c>
      <c r="F937" s="115">
        <v>45092.80448588029</v>
      </c>
      <c r="G937" s="115">
        <v>5568548</v>
      </c>
      <c r="H937" s="114">
        <v>8.0977670455350814E-3</v>
      </c>
    </row>
    <row r="938" spans="2:8" x14ac:dyDescent="0.3">
      <c r="B938" s="106" t="s">
        <v>274</v>
      </c>
      <c r="C938" s="106" t="s">
        <v>61</v>
      </c>
      <c r="D938" s="106">
        <v>1992</v>
      </c>
      <c r="E938" s="114">
        <v>0.27389065947536162</v>
      </c>
      <c r="F938" s="115">
        <v>46694.249080657028</v>
      </c>
      <c r="G938" s="115">
        <v>5635507</v>
      </c>
      <c r="H938" s="114">
        <v>8.2857228427995963E-3</v>
      </c>
    </row>
    <row r="939" spans="2:8" x14ac:dyDescent="0.3">
      <c r="B939" s="106" t="s">
        <v>274</v>
      </c>
      <c r="C939" s="106" t="s">
        <v>61</v>
      </c>
      <c r="D939" s="106">
        <v>1993</v>
      </c>
      <c r="E939" s="114">
        <v>0.26888086642599279</v>
      </c>
      <c r="F939" s="115">
        <v>47172.190324909752</v>
      </c>
      <c r="G939" s="115">
        <v>5762251</v>
      </c>
      <c r="H939" s="114">
        <v>8.1864171354058945E-3</v>
      </c>
    </row>
    <row r="940" spans="2:8" x14ac:dyDescent="0.3">
      <c r="B940" s="106" t="s">
        <v>274</v>
      </c>
      <c r="C940" s="106" t="s">
        <v>61</v>
      </c>
      <c r="D940" s="106">
        <v>1994</v>
      </c>
      <c r="E940" s="114">
        <v>0.27444438993278714</v>
      </c>
      <c r="F940" s="115">
        <v>49251.241328558113</v>
      </c>
      <c r="G940" s="115">
        <v>5763584</v>
      </c>
      <c r="H940" s="114">
        <v>8.5452456888904741E-3</v>
      </c>
    </row>
    <row r="941" spans="2:8" x14ac:dyDescent="0.3">
      <c r="B941" s="106" t="s">
        <v>274</v>
      </c>
      <c r="C941" s="106" t="s">
        <v>61</v>
      </c>
      <c r="D941" s="106">
        <v>1995</v>
      </c>
      <c r="E941" s="114">
        <v>0.27960801693997145</v>
      </c>
      <c r="F941" s="115">
        <v>50419.197222632589</v>
      </c>
      <c r="G941" s="115">
        <v>5837945</v>
      </c>
      <c r="H941" s="114">
        <v>8.6364632113924665E-3</v>
      </c>
    </row>
    <row r="942" spans="2:8" x14ac:dyDescent="0.3">
      <c r="B942" s="106" t="s">
        <v>274</v>
      </c>
      <c r="C942" s="106" t="s">
        <v>61</v>
      </c>
      <c r="D942" s="106">
        <v>1996</v>
      </c>
      <c r="E942" s="114">
        <v>0.2805856885732354</v>
      </c>
      <c r="F942" s="115">
        <v>52312.395777594007</v>
      </c>
      <c r="G942" s="115">
        <v>5974675</v>
      </c>
      <c r="H942" s="114">
        <v>8.7556889333049934E-3</v>
      </c>
    </row>
    <row r="943" spans="2:8" x14ac:dyDescent="0.3">
      <c r="B943" s="106" t="s">
        <v>274</v>
      </c>
      <c r="C943" s="106" t="s">
        <v>61</v>
      </c>
      <c r="D943" s="106">
        <v>1997</v>
      </c>
      <c r="E943" s="114">
        <v>0.28153986639111839</v>
      </c>
      <c r="F943" s="115">
        <v>53297.46748690345</v>
      </c>
      <c r="G943" s="115">
        <v>6116870</v>
      </c>
      <c r="H943" s="114">
        <v>8.7131927745568317E-3</v>
      </c>
    </row>
    <row r="944" spans="2:8" x14ac:dyDescent="0.3">
      <c r="B944" s="106" t="s">
        <v>274</v>
      </c>
      <c r="C944" s="106" t="s">
        <v>61</v>
      </c>
      <c r="D944" s="106">
        <v>1998</v>
      </c>
      <c r="E944" s="114">
        <v>0.28465269795238934</v>
      </c>
      <c r="F944" s="115">
        <v>54132.688222303834</v>
      </c>
      <c r="G944" s="115">
        <v>6216008</v>
      </c>
      <c r="H944" s="114">
        <v>8.7085937183967316E-3</v>
      </c>
    </row>
    <row r="945" spans="2:8" x14ac:dyDescent="0.3">
      <c r="B945" s="106" t="s">
        <v>274</v>
      </c>
      <c r="C945" s="106" t="s">
        <v>61</v>
      </c>
      <c r="D945" s="106">
        <v>1999</v>
      </c>
      <c r="E945" s="114">
        <v>0.28771870029538743</v>
      </c>
      <c r="F945" s="115">
        <v>56846.885366962058</v>
      </c>
      <c r="G945" s="115">
        <v>6201141</v>
      </c>
      <c r="H945" s="114">
        <v>9.1671654243891659E-3</v>
      </c>
    </row>
    <row r="946" spans="2:8" x14ac:dyDescent="0.3">
      <c r="B946" s="106" t="s">
        <v>274</v>
      </c>
      <c r="C946" s="106" t="s">
        <v>61</v>
      </c>
      <c r="D946" s="106">
        <v>2000</v>
      </c>
      <c r="E946" s="114">
        <v>0.29974757514955941</v>
      </c>
      <c r="F946" s="115">
        <v>61019.613873195805</v>
      </c>
      <c r="G946" s="115">
        <v>6310904</v>
      </c>
      <c r="H946" s="114">
        <v>9.6689180936987487E-3</v>
      </c>
    </row>
    <row r="947" spans="2:8" x14ac:dyDescent="0.3">
      <c r="B947" s="106" t="s">
        <v>274</v>
      </c>
      <c r="C947" s="106" t="s">
        <v>61</v>
      </c>
      <c r="D947" s="106">
        <v>2001</v>
      </c>
      <c r="E947" s="114">
        <v>0.30044582632972394</v>
      </c>
      <c r="F947" s="115">
        <v>60397.422683759083</v>
      </c>
      <c r="G947" s="115">
        <v>6309000</v>
      </c>
      <c r="H947" s="114">
        <v>9.5732164659627656E-3</v>
      </c>
    </row>
    <row r="948" spans="2:8" x14ac:dyDescent="0.3">
      <c r="B948" s="106" t="s">
        <v>274</v>
      </c>
      <c r="C948" s="106" t="s">
        <v>61</v>
      </c>
      <c r="D948" s="106">
        <v>2002</v>
      </c>
      <c r="E948" s="114">
        <v>0.31448189108443841</v>
      </c>
      <c r="F948" s="115">
        <v>65790.555060537765</v>
      </c>
      <c r="G948" s="115">
        <v>6304620</v>
      </c>
      <c r="H948" s="114">
        <v>1.0435292699724609E-2</v>
      </c>
    </row>
    <row r="949" spans="2:8" x14ac:dyDescent="0.3">
      <c r="B949" s="106" t="s">
        <v>274</v>
      </c>
      <c r="C949" s="106" t="s">
        <v>61</v>
      </c>
      <c r="D949" s="106">
        <v>2003</v>
      </c>
      <c r="E949" s="114">
        <v>0.31158040505452655</v>
      </c>
      <c r="F949" s="115">
        <v>66123.905141076684</v>
      </c>
      <c r="G949" s="115">
        <v>6382794</v>
      </c>
      <c r="H949" s="114">
        <v>1.03597116154895E-2</v>
      </c>
    </row>
    <row r="950" spans="2:8" x14ac:dyDescent="0.3">
      <c r="B950" s="106" t="s">
        <v>274</v>
      </c>
      <c r="C950" s="106" t="s">
        <v>61</v>
      </c>
      <c r="D950" s="106">
        <v>2004</v>
      </c>
      <c r="E950" s="114">
        <v>0.31125998454006698</v>
      </c>
      <c r="F950" s="115">
        <v>68125.472816284455</v>
      </c>
      <c r="G950" s="115">
        <v>6519753</v>
      </c>
      <c r="H950" s="114">
        <v>1.0449087997088916E-2</v>
      </c>
    </row>
    <row r="951" spans="2:8" x14ac:dyDescent="0.3">
      <c r="B951" s="106" t="s">
        <v>274</v>
      </c>
      <c r="C951" s="106" t="s">
        <v>61</v>
      </c>
      <c r="D951" s="106">
        <v>2005</v>
      </c>
      <c r="E951" s="114">
        <v>0.30839928516721982</v>
      </c>
      <c r="F951" s="115">
        <v>68749.602246617316</v>
      </c>
      <c r="G951" s="115">
        <v>6497015</v>
      </c>
      <c r="H951" s="114">
        <v>1.0581721336123945E-2</v>
      </c>
    </row>
    <row r="952" spans="2:8" x14ac:dyDescent="0.3">
      <c r="B952" s="106" t="s">
        <v>274</v>
      </c>
      <c r="C952" s="106" t="s">
        <v>61</v>
      </c>
      <c r="D952" s="106">
        <v>2006</v>
      </c>
      <c r="E952" s="114">
        <v>0.30425656955755187</v>
      </c>
      <c r="F952" s="115">
        <v>66790.097892704231</v>
      </c>
      <c r="G952" s="115">
        <v>6560912</v>
      </c>
      <c r="H952" s="114">
        <v>1.0180002093109042E-2</v>
      </c>
    </row>
    <row r="953" spans="2:8" x14ac:dyDescent="0.3">
      <c r="B953" s="106" t="s">
        <v>274</v>
      </c>
      <c r="C953" s="106" t="s">
        <v>61</v>
      </c>
      <c r="D953" s="106">
        <v>2007</v>
      </c>
      <c r="E953" s="114">
        <v>0.30500543160357652</v>
      </c>
      <c r="F953" s="115">
        <v>66027.270828110646</v>
      </c>
      <c r="G953" s="115">
        <v>6567929</v>
      </c>
      <c r="H953" s="114">
        <v>1.0052981819400095E-2</v>
      </c>
    </row>
    <row r="954" spans="2:8" x14ac:dyDescent="0.3">
      <c r="B954" s="106" t="s">
        <v>274</v>
      </c>
      <c r="C954" s="106" t="s">
        <v>61</v>
      </c>
      <c r="D954" s="106">
        <v>2008</v>
      </c>
      <c r="E954" s="114">
        <v>0.31012763136084864</v>
      </c>
      <c r="F954" s="115">
        <v>67588.905851151998</v>
      </c>
      <c r="G954" s="115">
        <v>6641293</v>
      </c>
      <c r="H954" s="114">
        <v>1.017707031614958E-2</v>
      </c>
    </row>
    <row r="955" spans="2:8" x14ac:dyDescent="0.3">
      <c r="B955" s="106" t="s">
        <v>274</v>
      </c>
      <c r="C955" s="106" t="s">
        <v>61</v>
      </c>
      <c r="D955" s="106">
        <v>2009</v>
      </c>
      <c r="E955" s="114">
        <v>0.30065884621565159</v>
      </c>
      <c r="F955" s="115">
        <v>67040.007552627343</v>
      </c>
      <c r="G955" s="115">
        <v>6527069</v>
      </c>
      <c r="H955" s="114">
        <v>1.0271073823890531E-2</v>
      </c>
    </row>
    <row r="956" spans="2:8" x14ac:dyDescent="0.3">
      <c r="B956" s="106" t="s">
        <v>274</v>
      </c>
      <c r="C956" s="106" t="s">
        <v>61</v>
      </c>
      <c r="D956" s="106">
        <v>2010</v>
      </c>
      <c r="E956" s="114">
        <v>0.30093038177735004</v>
      </c>
      <c r="F956" s="115">
        <v>65917.897337183196</v>
      </c>
      <c r="G956" s="115">
        <v>6735067</v>
      </c>
      <c r="H956" s="114">
        <v>9.7872667543148703E-3</v>
      </c>
    </row>
    <row r="957" spans="2:8" x14ac:dyDescent="0.3">
      <c r="B957" s="106" t="s">
        <v>274</v>
      </c>
      <c r="C957" s="106" t="s">
        <v>61</v>
      </c>
      <c r="D957" s="106">
        <v>2011</v>
      </c>
      <c r="E957" s="114">
        <v>0.30068921301490625</v>
      </c>
      <c r="F957" s="115">
        <v>65961.891969866963</v>
      </c>
      <c r="G957" s="115">
        <v>6815590</v>
      </c>
      <c r="H957" s="114">
        <v>9.6780897867781018E-3</v>
      </c>
    </row>
    <row r="958" spans="2:8" x14ac:dyDescent="0.3">
      <c r="B958" s="106" t="s">
        <v>274</v>
      </c>
      <c r="C958" s="106" t="s">
        <v>61</v>
      </c>
      <c r="D958" s="106">
        <v>2012</v>
      </c>
      <c r="E958" s="114">
        <v>0.30097866196053263</v>
      </c>
      <c r="F958" s="115">
        <v>69501.39066260228</v>
      </c>
      <c r="G958" s="115">
        <v>6794407</v>
      </c>
      <c r="H958" s="114">
        <v>1.022920626665466E-2</v>
      </c>
    </row>
    <row r="959" spans="2:8" x14ac:dyDescent="0.3">
      <c r="B959" s="106" t="s">
        <v>274</v>
      </c>
      <c r="C959" s="106" t="s">
        <v>61</v>
      </c>
      <c r="D959" s="106">
        <v>2013</v>
      </c>
      <c r="E959" s="114">
        <v>0.29943637373977933</v>
      </c>
      <c r="F959" s="115">
        <v>70599.910454870216</v>
      </c>
      <c r="G959" s="115">
        <v>6973710</v>
      </c>
      <c r="H959" s="114">
        <v>1.0123723305797088E-2</v>
      </c>
    </row>
    <row r="960" spans="2:8" x14ac:dyDescent="0.3">
      <c r="B960" s="106" t="s">
        <v>274</v>
      </c>
      <c r="C960" s="106" t="s">
        <v>61</v>
      </c>
      <c r="D960" s="106">
        <v>2014</v>
      </c>
      <c r="E960" s="114">
        <v>0.29891433552579444</v>
      </c>
      <c r="F960" s="115">
        <v>74455.077264442501</v>
      </c>
      <c r="G960" s="115">
        <v>7173730</v>
      </c>
      <c r="H960" s="114">
        <v>1.0378851345735412E-2</v>
      </c>
    </row>
    <row r="961" spans="2:8" x14ac:dyDescent="0.3">
      <c r="B961" s="106" t="s">
        <v>274</v>
      </c>
      <c r="C961" s="106" t="s">
        <v>61</v>
      </c>
      <c r="D961" s="106">
        <v>2015</v>
      </c>
      <c r="E961" s="114">
        <v>0.29152175593167939</v>
      </c>
      <c r="F961" s="115">
        <v>70516.489064069858</v>
      </c>
      <c r="G961" s="115">
        <v>7258314</v>
      </c>
      <c r="H961" s="114">
        <v>9.7152712136826629E-3</v>
      </c>
    </row>
    <row r="962" spans="2:8" x14ac:dyDescent="0.3">
      <c r="B962" s="106" t="s">
        <v>274</v>
      </c>
      <c r="C962" s="106" t="s">
        <v>61</v>
      </c>
      <c r="D962" s="106">
        <v>2016</v>
      </c>
      <c r="E962" s="114">
        <v>0.31419939577039274</v>
      </c>
      <c r="F962" s="115">
        <v>75257.039274924464</v>
      </c>
      <c r="G962" s="115">
        <v>7348911</v>
      </c>
      <c r="H962" s="114">
        <v>1.0240570238899949E-2</v>
      </c>
    </row>
    <row r="963" spans="2:8" x14ac:dyDescent="0.3">
      <c r="B963" s="106" t="s">
        <v>274</v>
      </c>
      <c r="C963" s="106" t="s">
        <v>61</v>
      </c>
      <c r="D963" s="106">
        <v>2017</v>
      </c>
      <c r="E963" s="114">
        <v>0.31024666560698233</v>
      </c>
      <c r="F963" s="115">
        <v>75571.123795211184</v>
      </c>
      <c r="G963" s="115">
        <v>7408771</v>
      </c>
      <c r="H963" s="114">
        <v>1.0200224004117712E-2</v>
      </c>
    </row>
    <row r="964" spans="2:8" x14ac:dyDescent="0.3">
      <c r="B964" s="106" t="s">
        <v>274</v>
      </c>
      <c r="C964" s="106" t="s">
        <v>61</v>
      </c>
      <c r="D964" s="106">
        <v>2018</v>
      </c>
      <c r="E964" s="114">
        <v>0.31447277840434723</v>
      </c>
      <c r="F964" s="115">
        <v>76210.591009623124</v>
      </c>
      <c r="G964" s="115">
        <v>7552902</v>
      </c>
      <c r="H964" s="114">
        <v>1.0090239620429754E-2</v>
      </c>
    </row>
    <row r="965" spans="2:8" x14ac:dyDescent="0.3">
      <c r="B965" s="106" t="s">
        <v>274</v>
      </c>
      <c r="C965" s="106" t="s">
        <v>61</v>
      </c>
      <c r="D965" s="106">
        <v>2019</v>
      </c>
      <c r="E965" s="114">
        <v>0.31263196214051692</v>
      </c>
      <c r="F965" s="115">
        <v>76235.303967965054</v>
      </c>
      <c r="G965" s="115">
        <v>7460380</v>
      </c>
      <c r="H965" s="114">
        <v>1.0218689124141807E-2</v>
      </c>
    </row>
    <row r="966" spans="2:8" x14ac:dyDescent="0.3">
      <c r="B966" s="106" t="s">
        <v>274</v>
      </c>
      <c r="C966" s="106" t="s">
        <v>275</v>
      </c>
      <c r="D966" s="106">
        <v>1990</v>
      </c>
      <c r="E966" s="114">
        <v>0.30576949060937714</v>
      </c>
      <c r="F966" s="115">
        <v>54757.200378327259</v>
      </c>
      <c r="G966" s="115">
        <v>5574458</v>
      </c>
      <c r="H966" s="114">
        <v>9.8228743275718036E-3</v>
      </c>
    </row>
    <row r="967" spans="2:8" x14ac:dyDescent="0.3">
      <c r="B967" s="106" t="s">
        <v>274</v>
      </c>
      <c r="C967" s="106" t="s">
        <v>275</v>
      </c>
      <c r="D967" s="106">
        <v>1991</v>
      </c>
      <c r="E967" s="114">
        <v>0.30576949060937714</v>
      </c>
      <c r="F967" s="115">
        <v>54803.983110390494</v>
      </c>
      <c r="G967" s="115">
        <v>5568548</v>
      </c>
      <c r="H967" s="114">
        <v>9.8417007647937111E-3</v>
      </c>
    </row>
    <row r="968" spans="2:8" x14ac:dyDescent="0.3">
      <c r="B968" s="106" t="s">
        <v>274</v>
      </c>
      <c r="C968" s="106" t="s">
        <v>275</v>
      </c>
      <c r="D968" s="106">
        <v>1992</v>
      </c>
      <c r="E968" s="114">
        <v>0.25442510419220399</v>
      </c>
      <c r="F968" s="115">
        <v>43375.663888207899</v>
      </c>
      <c r="G968" s="115">
        <v>5635507</v>
      </c>
      <c r="H968" s="114">
        <v>7.6968521001230059E-3</v>
      </c>
    </row>
    <row r="969" spans="2:8" x14ac:dyDescent="0.3">
      <c r="B969" s="106" t="s">
        <v>274</v>
      </c>
      <c r="C969" s="106" t="s">
        <v>275</v>
      </c>
      <c r="D969" s="106">
        <v>1993</v>
      </c>
      <c r="E969" s="114">
        <v>0.2497713598074609</v>
      </c>
      <c r="F969" s="115">
        <v>43819.637593261134</v>
      </c>
      <c r="G969" s="115">
        <v>5762251</v>
      </c>
      <c r="H969" s="114">
        <v>7.6046041023310395E-3</v>
      </c>
    </row>
    <row r="970" spans="2:8" x14ac:dyDescent="0.3">
      <c r="B970" s="106" t="s">
        <v>274</v>
      </c>
      <c r="C970" s="106" t="s">
        <v>275</v>
      </c>
      <c r="D970" s="106">
        <v>1994</v>
      </c>
      <c r="E970" s="114">
        <v>0.25457489084040624</v>
      </c>
      <c r="F970" s="115">
        <v>45685.500760437622</v>
      </c>
      <c r="G970" s="115">
        <v>5763584</v>
      </c>
      <c r="H970" s="114">
        <v>7.9265784554259332E-3</v>
      </c>
    </row>
    <row r="971" spans="2:8" x14ac:dyDescent="0.3">
      <c r="B971" s="106" t="s">
        <v>274</v>
      </c>
      <c r="C971" s="106" t="s">
        <v>275</v>
      </c>
      <c r="D971" s="106">
        <v>1995</v>
      </c>
      <c r="E971" s="114">
        <v>0.25552765056384497</v>
      </c>
      <c r="F971" s="115">
        <v>46077.001477323087</v>
      </c>
      <c r="G971" s="115">
        <v>5837945</v>
      </c>
      <c r="H971" s="114">
        <v>7.8926748157653222E-3</v>
      </c>
    </row>
    <row r="972" spans="2:8" x14ac:dyDescent="0.3">
      <c r="B972" s="106" t="s">
        <v>274</v>
      </c>
      <c r="C972" s="106" t="s">
        <v>275</v>
      </c>
      <c r="D972" s="106">
        <v>1996</v>
      </c>
      <c r="E972" s="114">
        <v>0.25242010020917449</v>
      </c>
      <c r="F972" s="115">
        <v>47061.203482998491</v>
      </c>
      <c r="G972" s="115">
        <v>5974675</v>
      </c>
      <c r="H972" s="114">
        <v>7.8767804914909173E-3</v>
      </c>
    </row>
    <row r="973" spans="2:8" x14ac:dyDescent="0.3">
      <c r="B973" s="106" t="s">
        <v>274</v>
      </c>
      <c r="C973" s="106" t="s">
        <v>275</v>
      </c>
      <c r="D973" s="106">
        <v>1997</v>
      </c>
      <c r="E973" s="114">
        <v>0.24938722545297257</v>
      </c>
      <c r="F973" s="115">
        <v>47210.74748882588</v>
      </c>
      <c r="G973" s="115">
        <v>6116870</v>
      </c>
      <c r="H973" s="114">
        <v>7.7181217663324347E-3</v>
      </c>
    </row>
    <row r="974" spans="2:8" x14ac:dyDescent="0.3">
      <c r="B974" s="106" t="s">
        <v>274</v>
      </c>
      <c r="C974" s="106" t="s">
        <v>275</v>
      </c>
      <c r="D974" s="106">
        <v>1998</v>
      </c>
      <c r="E974" s="114">
        <v>0.25030644999737667</v>
      </c>
      <c r="F974" s="115">
        <v>47601.027902451118</v>
      </c>
      <c r="G974" s="115">
        <v>6216008</v>
      </c>
      <c r="H974" s="114">
        <v>7.6578131660144447E-3</v>
      </c>
    </row>
    <row r="975" spans="2:8" x14ac:dyDescent="0.3">
      <c r="B975" s="106" t="s">
        <v>274</v>
      </c>
      <c r="C975" s="106" t="s">
        <v>275</v>
      </c>
      <c r="D975" s="106">
        <v>1999</v>
      </c>
      <c r="E975" s="114">
        <v>0.2512118457926229</v>
      </c>
      <c r="F975" s="115">
        <v>49633.934068014845</v>
      </c>
      <c r="G975" s="115">
        <v>6201141</v>
      </c>
      <c r="H975" s="114">
        <v>8.004000242538405E-3</v>
      </c>
    </row>
    <row r="976" spans="2:8" x14ac:dyDescent="0.3">
      <c r="B976" s="106" t="s">
        <v>274</v>
      </c>
      <c r="C976" s="106" t="s">
        <v>275</v>
      </c>
      <c r="D976" s="106">
        <v>2000</v>
      </c>
      <c r="E976" s="114">
        <v>0.24440828101450748</v>
      </c>
      <c r="F976" s="115">
        <v>49754.193766123288</v>
      </c>
      <c r="G976" s="115">
        <v>6310904</v>
      </c>
      <c r="H976" s="114">
        <v>7.8838457637960095E-3</v>
      </c>
    </row>
    <row r="977" spans="2:8" x14ac:dyDescent="0.3">
      <c r="B977" s="106" t="s">
        <v>274</v>
      </c>
      <c r="C977" s="106" t="s">
        <v>275</v>
      </c>
      <c r="D977" s="106">
        <v>2001</v>
      </c>
      <c r="E977" s="114">
        <v>0.25318679257533239</v>
      </c>
      <c r="F977" s="115">
        <v>50897.128164248767</v>
      </c>
      <c r="G977" s="115">
        <v>6309000</v>
      </c>
      <c r="H977" s="114">
        <v>8.0673843975667715E-3</v>
      </c>
    </row>
    <row r="978" spans="2:8" x14ac:dyDescent="0.3">
      <c r="B978" s="106" t="s">
        <v>274</v>
      </c>
      <c r="C978" s="106" t="s">
        <v>275</v>
      </c>
      <c r="D978" s="106">
        <v>2002</v>
      </c>
      <c r="E978" s="114">
        <v>0.24576759788248859</v>
      </c>
      <c r="F978" s="115">
        <v>51415.318779810259</v>
      </c>
      <c r="G978" s="115">
        <v>6304620</v>
      </c>
      <c r="H978" s="114">
        <v>8.1551812448347819E-3</v>
      </c>
    </row>
    <row r="979" spans="2:8" x14ac:dyDescent="0.3">
      <c r="B979" s="106" t="s">
        <v>274</v>
      </c>
      <c r="C979" s="106" t="s">
        <v>275</v>
      </c>
      <c r="D979" s="106">
        <v>2003</v>
      </c>
      <c r="E979" s="114">
        <v>0.25618833304483296</v>
      </c>
      <c r="F979" s="115">
        <v>54368.544227107493</v>
      </c>
      <c r="G979" s="115">
        <v>6382794</v>
      </c>
      <c r="H979" s="114">
        <v>8.5179851060691435E-3</v>
      </c>
    </row>
    <row r="980" spans="2:8" x14ac:dyDescent="0.3">
      <c r="B980" s="106" t="s">
        <v>274</v>
      </c>
      <c r="C980" s="106" t="s">
        <v>275</v>
      </c>
      <c r="D980" s="106">
        <v>2004</v>
      </c>
      <c r="E980" s="114">
        <v>0.26110109078416216</v>
      </c>
      <c r="F980" s="115">
        <v>57147.195739929572</v>
      </c>
      <c r="G980" s="115">
        <v>6519753</v>
      </c>
      <c r="H980" s="114">
        <v>8.7652393794564881E-3</v>
      </c>
    </row>
    <row r="981" spans="2:8" x14ac:dyDescent="0.3">
      <c r="B981" s="106" t="s">
        <v>274</v>
      </c>
      <c r="C981" s="106" t="s">
        <v>275</v>
      </c>
      <c r="D981" s="106">
        <v>2005</v>
      </c>
      <c r="E981" s="114">
        <v>0.25870138711599011</v>
      </c>
      <c r="F981" s="115">
        <v>57670.748021444982</v>
      </c>
      <c r="G981" s="115">
        <v>6497015</v>
      </c>
      <c r="H981" s="114">
        <v>8.8764991340554052E-3</v>
      </c>
    </row>
    <row r="982" spans="2:8" x14ac:dyDescent="0.3">
      <c r="B982" s="106" t="s">
        <v>274</v>
      </c>
      <c r="C982" s="106" t="s">
        <v>275</v>
      </c>
      <c r="D982" s="106">
        <v>2006</v>
      </c>
      <c r="E982" s="114">
        <v>0.25690538158005205</v>
      </c>
      <c r="F982" s="115">
        <v>56395.612459071446</v>
      </c>
      <c r="G982" s="115">
        <v>6560912</v>
      </c>
      <c r="H982" s="114">
        <v>8.5956971315986931E-3</v>
      </c>
    </row>
    <row r="983" spans="2:8" x14ac:dyDescent="0.3">
      <c r="B983" s="106" t="s">
        <v>274</v>
      </c>
      <c r="C983" s="106" t="s">
        <v>275</v>
      </c>
      <c r="D983" s="106">
        <v>2007</v>
      </c>
      <c r="E983" s="114">
        <v>0.25821007771371268</v>
      </c>
      <c r="F983" s="115">
        <v>55897.059413386807</v>
      </c>
      <c r="G983" s="115">
        <v>6567929</v>
      </c>
      <c r="H983" s="114">
        <v>8.5106065265606254E-3</v>
      </c>
    </row>
    <row r="984" spans="2:8" x14ac:dyDescent="0.3">
      <c r="B984" s="106" t="s">
        <v>274</v>
      </c>
      <c r="C984" s="106" t="s">
        <v>275</v>
      </c>
      <c r="D984" s="106">
        <v>2008</v>
      </c>
      <c r="E984" s="114">
        <v>0.2560914967677772</v>
      </c>
      <c r="F984" s="115">
        <v>55812.324714072594</v>
      </c>
      <c r="G984" s="115">
        <v>6641293</v>
      </c>
      <c r="H984" s="114">
        <v>8.4038341199631755E-3</v>
      </c>
    </row>
    <row r="985" spans="2:8" x14ac:dyDescent="0.3">
      <c r="B985" s="106" t="s">
        <v>274</v>
      </c>
      <c r="C985" s="106" t="s">
        <v>275</v>
      </c>
      <c r="D985" s="106">
        <v>2009</v>
      </c>
      <c r="E985" s="114">
        <v>0.26594889924473725</v>
      </c>
      <c r="F985" s="115">
        <v>59300.487706893779</v>
      </c>
      <c r="G985" s="115">
        <v>6527069</v>
      </c>
      <c r="H985" s="114">
        <v>9.085316503762068E-3</v>
      </c>
    </row>
    <row r="986" spans="2:8" x14ac:dyDescent="0.3">
      <c r="B986" s="106" t="s">
        <v>274</v>
      </c>
      <c r="C986" s="106" t="s">
        <v>275</v>
      </c>
      <c r="D986" s="106">
        <v>2010</v>
      </c>
      <c r="E986" s="114">
        <v>0.26644209175489253</v>
      </c>
      <c r="F986" s="115">
        <v>58363.34087263394</v>
      </c>
      <c r="G986" s="115">
        <v>6735067</v>
      </c>
      <c r="H986" s="114">
        <v>8.6655917265015987E-3</v>
      </c>
    </row>
    <row r="987" spans="2:8" x14ac:dyDescent="0.3">
      <c r="B987" s="106" t="s">
        <v>274</v>
      </c>
      <c r="C987" s="106" t="s">
        <v>275</v>
      </c>
      <c r="D987" s="106">
        <v>2011</v>
      </c>
      <c r="E987" s="114">
        <v>0.26622856226959446</v>
      </c>
      <c r="F987" s="115">
        <v>58402.293476518666</v>
      </c>
      <c r="G987" s="115">
        <v>6815590</v>
      </c>
      <c r="H987" s="114">
        <v>8.5689270446899918E-3</v>
      </c>
    </row>
    <row r="988" spans="2:8" x14ac:dyDescent="0.3">
      <c r="B988" s="106" t="s">
        <v>274</v>
      </c>
      <c r="C988" s="106" t="s">
        <v>275</v>
      </c>
      <c r="D988" s="106">
        <v>2012</v>
      </c>
      <c r="E988" s="114">
        <v>0.26552222043959572</v>
      </c>
      <c r="F988" s="115">
        <v>61313.860099470563</v>
      </c>
      <c r="G988" s="115">
        <v>6794407</v>
      </c>
      <c r="H988" s="114">
        <v>9.024166509228923E-3</v>
      </c>
    </row>
    <row r="989" spans="2:8" x14ac:dyDescent="0.3">
      <c r="B989" s="106" t="s">
        <v>274</v>
      </c>
      <c r="C989" s="106" t="s">
        <v>275</v>
      </c>
      <c r="D989" s="106">
        <v>2013</v>
      </c>
      <c r="E989" s="114">
        <v>0.2640311185202826</v>
      </c>
      <c r="F989" s="115">
        <v>62252.20100023815</v>
      </c>
      <c r="G989" s="115">
        <v>6973710</v>
      </c>
      <c r="H989" s="114">
        <v>8.9266976975294569E-3</v>
      </c>
    </row>
    <row r="990" spans="2:8" x14ac:dyDescent="0.3">
      <c r="B990" s="106" t="s">
        <v>274</v>
      </c>
      <c r="C990" s="106" t="s">
        <v>275</v>
      </c>
      <c r="D990" s="106">
        <v>2014</v>
      </c>
      <c r="E990" s="114">
        <v>0.26357080592756954</v>
      </c>
      <c r="F990" s="115">
        <v>65651.534194468666</v>
      </c>
      <c r="G990" s="115">
        <v>7173730</v>
      </c>
      <c r="H990" s="114">
        <v>9.1516594846012701E-3</v>
      </c>
    </row>
    <row r="991" spans="2:8" x14ac:dyDescent="0.3">
      <c r="B991" s="106" t="s">
        <v>274</v>
      </c>
      <c r="C991" s="106" t="s">
        <v>275</v>
      </c>
      <c r="D991" s="106">
        <v>2015</v>
      </c>
      <c r="E991" s="114">
        <v>0.27405518200788315</v>
      </c>
      <c r="F991" s="115">
        <v>66291.482031068866</v>
      </c>
      <c r="G991" s="115">
        <v>7258314</v>
      </c>
      <c r="H991" s="114">
        <v>9.1331791420251138E-3</v>
      </c>
    </row>
    <row r="992" spans="2:8" x14ac:dyDescent="0.3">
      <c r="B992" s="106" t="s">
        <v>274</v>
      </c>
      <c r="C992" s="106" t="s">
        <v>275</v>
      </c>
      <c r="D992" s="106">
        <v>2016</v>
      </c>
      <c r="E992" s="114">
        <v>0.26718738486478522</v>
      </c>
      <c r="F992" s="115">
        <v>63996.722422813356</v>
      </c>
      <c r="G992" s="115">
        <v>7348911</v>
      </c>
      <c r="H992" s="114">
        <v>8.7083273185392177E-3</v>
      </c>
    </row>
    <row r="993" spans="2:8" x14ac:dyDescent="0.3">
      <c r="B993" s="106" t="s">
        <v>274</v>
      </c>
      <c r="C993" s="106" t="s">
        <v>275</v>
      </c>
      <c r="D993" s="106">
        <v>2017</v>
      </c>
      <c r="E993" s="114">
        <v>0.25649177058798028</v>
      </c>
      <c r="F993" s="115">
        <v>62477.291446902593</v>
      </c>
      <c r="G993" s="115">
        <v>7408771</v>
      </c>
      <c r="H993" s="114">
        <v>8.4328819782528829E-3</v>
      </c>
    </row>
    <row r="994" spans="2:8" x14ac:dyDescent="0.3">
      <c r="B994" s="106" t="s">
        <v>274</v>
      </c>
      <c r="C994" s="106" t="s">
        <v>275</v>
      </c>
      <c r="D994" s="106">
        <v>2018</v>
      </c>
      <c r="E994" s="114">
        <v>0.24680327508678393</v>
      </c>
      <c r="F994" s="115">
        <v>59811.292897631567</v>
      </c>
      <c r="G994" s="115">
        <v>7552902</v>
      </c>
      <c r="H994" s="114">
        <v>7.9189817235324339E-3</v>
      </c>
    </row>
    <row r="995" spans="2:8" x14ac:dyDescent="0.3">
      <c r="B995" s="106" t="s">
        <v>274</v>
      </c>
      <c r="C995" s="106" t="s">
        <v>275</v>
      </c>
      <c r="D995" s="106">
        <v>2019</v>
      </c>
      <c r="E995" s="114">
        <v>0.24535857298871497</v>
      </c>
      <c r="F995" s="115">
        <v>59830.688023298142</v>
      </c>
      <c r="G995" s="115">
        <v>7460380</v>
      </c>
      <c r="H995" s="114">
        <v>8.0197909521094284E-3</v>
      </c>
    </row>
    <row r="996" spans="2:8" x14ac:dyDescent="0.3">
      <c r="B996" s="106" t="s">
        <v>274</v>
      </c>
      <c r="C996" s="106" t="s">
        <v>105</v>
      </c>
      <c r="D996" s="106">
        <v>1990</v>
      </c>
      <c r="E996" s="114">
        <v>0.2783407647615187</v>
      </c>
      <c r="F996" s="115">
        <v>49845.264153492768</v>
      </c>
      <c r="G996" s="115">
        <v>5574458</v>
      </c>
      <c r="H996" s="114">
        <v>8.9417238686689843E-3</v>
      </c>
    </row>
    <row r="997" spans="2:8" x14ac:dyDescent="0.3">
      <c r="B997" s="106" t="s">
        <v>274</v>
      </c>
      <c r="C997" s="106" t="s">
        <v>105</v>
      </c>
      <c r="D997" s="106">
        <v>1991</v>
      </c>
      <c r="E997" s="114">
        <v>0.2783407647615187</v>
      </c>
      <c r="F997" s="115">
        <v>49887.850290501279</v>
      </c>
      <c r="G997" s="115">
        <v>5568548</v>
      </c>
      <c r="H997" s="114">
        <v>8.9588615004308619E-3</v>
      </c>
    </row>
    <row r="998" spans="2:8" x14ac:dyDescent="0.3">
      <c r="B998" s="106" t="s">
        <v>274</v>
      </c>
      <c r="C998" s="106" t="s">
        <v>105</v>
      </c>
      <c r="D998" s="106">
        <v>1992</v>
      </c>
      <c r="E998" s="114">
        <v>0.3030154449620005</v>
      </c>
      <c r="F998" s="115">
        <v>51659.588134346654</v>
      </c>
      <c r="G998" s="115">
        <v>5635507</v>
      </c>
      <c r="H998" s="114">
        <v>9.166804004386235E-3</v>
      </c>
    </row>
    <row r="999" spans="2:8" x14ac:dyDescent="0.3">
      <c r="B999" s="106" t="s">
        <v>274</v>
      </c>
      <c r="C999" s="106" t="s">
        <v>105</v>
      </c>
      <c r="D999" s="106">
        <v>1993</v>
      </c>
      <c r="E999" s="114">
        <v>0.29747292418772564</v>
      </c>
      <c r="F999" s="115">
        <v>52188.352346570398</v>
      </c>
      <c r="G999" s="115">
        <v>5762251</v>
      </c>
      <c r="H999" s="114">
        <v>9.0569383989990027E-3</v>
      </c>
    </row>
    <row r="1000" spans="2:8" x14ac:dyDescent="0.3">
      <c r="B1000" s="106" t="s">
        <v>274</v>
      </c>
      <c r="C1000" s="106" t="s">
        <v>105</v>
      </c>
      <c r="D1000" s="106">
        <v>1994</v>
      </c>
      <c r="E1000" s="114">
        <v>0.3031938380022568</v>
      </c>
      <c r="F1000" s="115">
        <v>54410.559780208998</v>
      </c>
      <c r="G1000" s="115">
        <v>5763584</v>
      </c>
      <c r="H1000" s="114">
        <v>9.4404037106441061E-3</v>
      </c>
    </row>
    <row r="1001" spans="2:8" x14ac:dyDescent="0.3">
      <c r="B1001" s="106" t="s">
        <v>274</v>
      </c>
      <c r="C1001" s="106" t="s">
        <v>105</v>
      </c>
      <c r="D1001" s="106">
        <v>1995</v>
      </c>
      <c r="E1001" s="114">
        <v>0.29644950017235439</v>
      </c>
      <c r="F1001" s="115">
        <v>53456.070320579114</v>
      </c>
      <c r="G1001" s="115">
        <v>5837945</v>
      </c>
      <c r="H1001" s="114">
        <v>9.1566587764323089E-3</v>
      </c>
    </row>
    <row r="1002" spans="2:8" x14ac:dyDescent="0.3">
      <c r="B1002" s="106" t="s">
        <v>274</v>
      </c>
      <c r="C1002" s="106" t="s">
        <v>105</v>
      </c>
      <c r="D1002" s="106">
        <v>1996</v>
      </c>
      <c r="E1002" s="114">
        <v>0.30062752347132365</v>
      </c>
      <c r="F1002" s="115">
        <v>56048.995475993579</v>
      </c>
      <c r="G1002" s="115">
        <v>5974675</v>
      </c>
      <c r="H1002" s="114">
        <v>9.38109528568392E-3</v>
      </c>
    </row>
    <row r="1003" spans="2:8" x14ac:dyDescent="0.3">
      <c r="B1003" s="106" t="s">
        <v>274</v>
      </c>
      <c r="C1003" s="106" t="s">
        <v>105</v>
      </c>
      <c r="D1003" s="106">
        <v>1997</v>
      </c>
      <c r="E1003" s="114">
        <v>0.30470514730619502</v>
      </c>
      <c r="F1003" s="115">
        <v>57682.817321093862</v>
      </c>
      <c r="G1003" s="115">
        <v>6116870</v>
      </c>
      <c r="H1003" s="114">
        <v>9.4301198686736615E-3</v>
      </c>
    </row>
    <row r="1004" spans="2:8" x14ac:dyDescent="0.3">
      <c r="B1004" s="106" t="s">
        <v>274</v>
      </c>
      <c r="C1004" s="106" t="s">
        <v>105</v>
      </c>
      <c r="D1004" s="106">
        <v>1998</v>
      </c>
      <c r="E1004" s="114">
        <v>0.30191883010030574</v>
      </c>
      <c r="F1004" s="115">
        <v>57416.205839005241</v>
      </c>
      <c r="G1004" s="115">
        <v>6216008</v>
      </c>
      <c r="H1004" s="114">
        <v>9.2368294633799128E-3</v>
      </c>
    </row>
    <row r="1005" spans="2:8" x14ac:dyDescent="0.3">
      <c r="B1005" s="106" t="s">
        <v>274</v>
      </c>
      <c r="C1005" s="106" t="s">
        <v>105</v>
      </c>
      <c r="D1005" s="106">
        <v>1999</v>
      </c>
      <c r="E1005" s="114">
        <v>0.29917443005377564</v>
      </c>
      <c r="F1005" s="115">
        <v>59110.285541164885</v>
      </c>
      <c r="G1005" s="115">
        <v>6201141</v>
      </c>
      <c r="H1005" s="114">
        <v>9.5321627973246996E-3</v>
      </c>
    </row>
    <row r="1006" spans="2:8" x14ac:dyDescent="0.3">
      <c r="B1006" s="106" t="s">
        <v>274</v>
      </c>
      <c r="C1006" s="106" t="s">
        <v>105</v>
      </c>
      <c r="D1006" s="106">
        <v>2000</v>
      </c>
      <c r="E1006" s="114">
        <v>0.29958114118223594</v>
      </c>
      <c r="F1006" s="115">
        <v>60985.73291046777</v>
      </c>
      <c r="G1006" s="115">
        <v>6310904</v>
      </c>
      <c r="H1006" s="114">
        <v>9.6635494551125748E-3</v>
      </c>
    </row>
    <row r="1007" spans="2:8" x14ac:dyDescent="0.3">
      <c r="B1007" s="106" t="s">
        <v>274</v>
      </c>
      <c r="C1007" s="106" t="s">
        <v>105</v>
      </c>
      <c r="D1007" s="106">
        <v>2001</v>
      </c>
      <c r="E1007" s="114">
        <v>0.29397124492313464</v>
      </c>
      <c r="F1007" s="115">
        <v>59095.863481918066</v>
      </c>
      <c r="G1007" s="115">
        <v>6309000</v>
      </c>
      <c r="H1007" s="114">
        <v>9.366914484374397E-3</v>
      </c>
    </row>
    <row r="1008" spans="2:8" x14ac:dyDescent="0.3">
      <c r="B1008" s="106" t="s">
        <v>274</v>
      </c>
      <c r="C1008" s="106" t="s">
        <v>105</v>
      </c>
      <c r="D1008" s="106">
        <v>2002</v>
      </c>
      <c r="E1008" s="114">
        <v>0.28425668710798957</v>
      </c>
      <c r="F1008" s="115">
        <v>59467.35171305274</v>
      </c>
      <c r="G1008" s="115">
        <v>6304620</v>
      </c>
      <c r="H1008" s="114">
        <v>9.43234512358441E-3</v>
      </c>
    </row>
    <row r="1009" spans="2:8" x14ac:dyDescent="0.3">
      <c r="B1009" s="106" t="s">
        <v>274</v>
      </c>
      <c r="C1009" s="106" t="s">
        <v>105</v>
      </c>
      <c r="D1009" s="106">
        <v>2003</v>
      </c>
      <c r="E1009" s="114">
        <v>0.28163406612428599</v>
      </c>
      <c r="F1009" s="115">
        <v>59768.663146962099</v>
      </c>
      <c r="G1009" s="115">
        <v>6382794</v>
      </c>
      <c r="H1009" s="114">
        <v>9.3640282213341211E-3</v>
      </c>
    </row>
    <row r="1010" spans="2:8" x14ac:dyDescent="0.3">
      <c r="B1010" s="106" t="s">
        <v>274</v>
      </c>
      <c r="C1010" s="106" t="s">
        <v>105</v>
      </c>
      <c r="D1010" s="106">
        <v>2004</v>
      </c>
      <c r="E1010" s="114">
        <v>0.27819290560852011</v>
      </c>
      <c r="F1010" s="115">
        <v>60888.081250536794</v>
      </c>
      <c r="G1010" s="115">
        <v>6519753</v>
      </c>
      <c r="H1010" s="114">
        <v>9.339016562519592E-3</v>
      </c>
    </row>
    <row r="1011" spans="2:8" x14ac:dyDescent="0.3">
      <c r="B1011" s="106" t="s">
        <v>274</v>
      </c>
      <c r="C1011" s="106" t="s">
        <v>105</v>
      </c>
      <c r="D1011" s="106">
        <v>2005</v>
      </c>
      <c r="E1011" s="114">
        <v>0.2848268232490852</v>
      </c>
      <c r="F1011" s="115">
        <v>63494.734745979069</v>
      </c>
      <c r="G1011" s="115">
        <v>6497015</v>
      </c>
      <c r="H1011" s="114">
        <v>9.7729087505537653E-3</v>
      </c>
    </row>
    <row r="1012" spans="2:8" x14ac:dyDescent="0.3">
      <c r="B1012" s="106" t="s">
        <v>274</v>
      </c>
      <c r="C1012" s="106" t="s">
        <v>105</v>
      </c>
      <c r="D1012" s="106">
        <v>2006</v>
      </c>
      <c r="E1012" s="114">
        <v>0.28100075560406346</v>
      </c>
      <c r="F1012" s="115">
        <v>61685.004869448407</v>
      </c>
      <c r="G1012" s="115">
        <v>6560912</v>
      </c>
      <c r="H1012" s="114">
        <v>9.4018948691048446E-3</v>
      </c>
    </row>
    <row r="1013" spans="2:8" x14ac:dyDescent="0.3">
      <c r="B1013" s="106" t="s">
        <v>274</v>
      </c>
      <c r="C1013" s="106" t="s">
        <v>105</v>
      </c>
      <c r="D1013" s="106">
        <v>2007</v>
      </c>
      <c r="E1013" s="114">
        <v>0.27968580262388232</v>
      </c>
      <c r="F1013" s="115">
        <v>60546.10286621542</v>
      </c>
      <c r="G1013" s="115">
        <v>6567929</v>
      </c>
      <c r="H1013" s="114">
        <v>9.2184466163101678E-3</v>
      </c>
    </row>
    <row r="1014" spans="2:8" x14ac:dyDescent="0.3">
      <c r="B1014" s="106" t="s">
        <v>274</v>
      </c>
      <c r="C1014" s="106" t="s">
        <v>105</v>
      </c>
      <c r="D1014" s="106">
        <v>2008</v>
      </c>
      <c r="E1014" s="114">
        <v>0.27797115862754851</v>
      </c>
      <c r="F1014" s="115">
        <v>60580.756340129294</v>
      </c>
      <c r="G1014" s="115">
        <v>6641293</v>
      </c>
      <c r="H1014" s="114">
        <v>9.1218315981736221E-3</v>
      </c>
    </row>
    <row r="1015" spans="2:8" x14ac:dyDescent="0.3">
      <c r="B1015" s="106" t="s">
        <v>274</v>
      </c>
      <c r="C1015" s="106" t="s">
        <v>105</v>
      </c>
      <c r="D1015" s="106">
        <v>2009</v>
      </c>
      <c r="E1015" s="114">
        <v>0.26948417162140448</v>
      </c>
      <c r="F1015" s="115">
        <v>60088.772135625906</v>
      </c>
      <c r="G1015" s="115">
        <v>6527069</v>
      </c>
      <c r="H1015" s="114">
        <v>9.2060880826640417E-3</v>
      </c>
    </row>
    <row r="1016" spans="2:8" x14ac:dyDescent="0.3">
      <c r="B1016" s="106" t="s">
        <v>274</v>
      </c>
      <c r="C1016" s="106" t="s">
        <v>105</v>
      </c>
      <c r="D1016" s="106">
        <v>2010</v>
      </c>
      <c r="E1016" s="114">
        <v>0.26900866217516844</v>
      </c>
      <c r="F1016" s="115">
        <v>58925.540423484119</v>
      </c>
      <c r="G1016" s="115">
        <v>6735067</v>
      </c>
      <c r="H1016" s="114">
        <v>8.7490652169435173E-3</v>
      </c>
    </row>
    <row r="1017" spans="2:8" x14ac:dyDescent="0.3">
      <c r="B1017" s="106" t="s">
        <v>274</v>
      </c>
      <c r="C1017" s="106" t="s">
        <v>105</v>
      </c>
      <c r="D1017" s="106">
        <v>2011</v>
      </c>
      <c r="E1017" s="114">
        <v>0.26799166533098251</v>
      </c>
      <c r="F1017" s="115">
        <v>58789.0636319923</v>
      </c>
      <c r="G1017" s="115">
        <v>6815590</v>
      </c>
      <c r="H1017" s="114">
        <v>8.6256749059131048E-3</v>
      </c>
    </row>
    <row r="1018" spans="2:8" x14ac:dyDescent="0.3">
      <c r="B1018" s="106" t="s">
        <v>274</v>
      </c>
      <c r="C1018" s="106" t="s">
        <v>105</v>
      </c>
      <c r="D1018" s="106">
        <v>2012</v>
      </c>
      <c r="E1018" s="114">
        <v>0.26824963901812932</v>
      </c>
      <c r="F1018" s="115">
        <v>61943.670142788382</v>
      </c>
      <c r="G1018" s="115">
        <v>6794407</v>
      </c>
      <c r="H1018" s="114">
        <v>9.116861875184748E-3</v>
      </c>
    </row>
    <row r="1019" spans="2:8" x14ac:dyDescent="0.3">
      <c r="B1019" s="106" t="s">
        <v>274</v>
      </c>
      <c r="C1019" s="106" t="s">
        <v>105</v>
      </c>
      <c r="D1019" s="106">
        <v>2013</v>
      </c>
      <c r="E1019" s="114">
        <v>0.27300150829562592</v>
      </c>
      <c r="F1019" s="115">
        <v>64367.203619909495</v>
      </c>
      <c r="G1019" s="115">
        <v>6973710</v>
      </c>
      <c r="H1019" s="114">
        <v>9.2299799704761883E-3</v>
      </c>
    </row>
    <row r="1020" spans="2:8" x14ac:dyDescent="0.3">
      <c r="B1020" s="106" t="s">
        <v>274</v>
      </c>
      <c r="C1020" s="106" t="s">
        <v>105</v>
      </c>
      <c r="D1020" s="106">
        <v>2014</v>
      </c>
      <c r="E1020" s="114">
        <v>0.27426895950550756</v>
      </c>
      <c r="F1020" s="115">
        <v>68316.283778429352</v>
      </c>
      <c r="G1020" s="115">
        <v>7173730</v>
      </c>
      <c r="H1020" s="114">
        <v>9.5231189044512905E-3</v>
      </c>
    </row>
    <row r="1021" spans="2:8" x14ac:dyDescent="0.3">
      <c r="B1021" s="106" t="s">
        <v>274</v>
      </c>
      <c r="C1021" s="106" t="s">
        <v>105</v>
      </c>
      <c r="D1021" s="106">
        <v>2015</v>
      </c>
      <c r="E1021" s="114">
        <v>0.27521446788778114</v>
      </c>
      <c r="F1021" s="115">
        <v>66571.902851843275</v>
      </c>
      <c r="G1021" s="115">
        <v>7258314</v>
      </c>
      <c r="H1021" s="114">
        <v>9.1718135715599062E-3</v>
      </c>
    </row>
    <row r="1022" spans="2:8" x14ac:dyDescent="0.3">
      <c r="B1022" s="106" t="s">
        <v>274</v>
      </c>
      <c r="C1022" s="106" t="s">
        <v>105</v>
      </c>
      <c r="D1022" s="106">
        <v>2016</v>
      </c>
      <c r="E1022" s="114">
        <v>0.26681895217743717</v>
      </c>
      <c r="F1022" s="115">
        <v>63908.475425539749</v>
      </c>
      <c r="G1022" s="115">
        <v>7348911</v>
      </c>
      <c r="H1022" s="114">
        <v>8.6963191451821572E-3</v>
      </c>
    </row>
    <row r="1023" spans="2:8" x14ac:dyDescent="0.3">
      <c r="B1023" s="106" t="s">
        <v>274</v>
      </c>
      <c r="C1023" s="106" t="s">
        <v>105</v>
      </c>
      <c r="D1023" s="106">
        <v>2017</v>
      </c>
      <c r="E1023" s="114">
        <v>0.28442408566102628</v>
      </c>
      <c r="F1023" s="115">
        <v>69281.156481655431</v>
      </c>
      <c r="G1023" s="115">
        <v>7408771</v>
      </c>
      <c r="H1023" s="114">
        <v>9.3512347029831838E-3</v>
      </c>
    </row>
    <row r="1024" spans="2:8" x14ac:dyDescent="0.3">
      <c r="B1024" s="106" t="s">
        <v>274</v>
      </c>
      <c r="C1024" s="106" t="s">
        <v>105</v>
      </c>
      <c r="D1024" s="106">
        <v>2018</v>
      </c>
      <c r="E1024" s="114">
        <v>0.28785903651516703</v>
      </c>
      <c r="F1024" s="115">
        <v>69760.910345231634</v>
      </c>
      <c r="G1024" s="115">
        <v>7552902</v>
      </c>
      <c r="H1024" s="114">
        <v>9.2363055081651577E-3</v>
      </c>
    </row>
    <row r="1025" spans="2:8" x14ac:dyDescent="0.3">
      <c r="B1025" s="106" t="s">
        <v>274</v>
      </c>
      <c r="C1025" s="106" t="s">
        <v>105</v>
      </c>
      <c r="D1025" s="106">
        <v>2019</v>
      </c>
      <c r="E1025" s="114">
        <v>0.2920276665453222</v>
      </c>
      <c r="F1025" s="115">
        <v>71210.946487076813</v>
      </c>
      <c r="G1025" s="115">
        <v>7460380</v>
      </c>
      <c r="H1025" s="114">
        <v>9.545217064958731E-3</v>
      </c>
    </row>
    <row r="1026" spans="2:8" x14ac:dyDescent="0.3">
      <c r="B1026" s="106" t="s">
        <v>270</v>
      </c>
      <c r="C1026" s="106" t="s">
        <v>3</v>
      </c>
      <c r="D1026" s="106">
        <v>1990</v>
      </c>
      <c r="E1026" s="114">
        <v>7.4813657520424431E-2</v>
      </c>
      <c r="F1026" s="115">
        <v>77682.013149757506</v>
      </c>
      <c r="G1026" s="115">
        <v>5574458</v>
      </c>
      <c r="H1026" s="114">
        <v>1.3935348180891758E-2</v>
      </c>
    </row>
    <row r="1027" spans="2:8" x14ac:dyDescent="0.3">
      <c r="B1027" s="106" t="s">
        <v>270</v>
      </c>
      <c r="C1027" s="106" t="s">
        <v>3</v>
      </c>
      <c r="D1027" s="106">
        <v>1991</v>
      </c>
      <c r="E1027" s="114">
        <v>7.7422315882014522E-2</v>
      </c>
      <c r="F1027" s="115">
        <v>80317.058850527159</v>
      </c>
      <c r="G1027" s="115">
        <v>5568548</v>
      </c>
      <c r="H1027" s="114">
        <v>1.4423339594186341E-2</v>
      </c>
    </row>
    <row r="1028" spans="2:8" x14ac:dyDescent="0.3">
      <c r="B1028" s="106" t="s">
        <v>270</v>
      </c>
      <c r="C1028" s="106" t="s">
        <v>3</v>
      </c>
      <c r="D1028" s="106">
        <v>1992</v>
      </c>
      <c r="E1028" s="114">
        <v>7.4138864592444495E-2</v>
      </c>
      <c r="F1028" s="115">
        <v>76536.737889957934</v>
      </c>
      <c r="G1028" s="115">
        <v>5635507</v>
      </c>
      <c r="H1028" s="114">
        <v>1.3581162775586639E-2</v>
      </c>
    </row>
    <row r="1029" spans="2:8" x14ac:dyDescent="0.3">
      <c r="B1029" s="106" t="s">
        <v>270</v>
      </c>
      <c r="C1029" s="106" t="s">
        <v>3</v>
      </c>
      <c r="D1029" s="106">
        <v>1993</v>
      </c>
      <c r="E1029" s="114">
        <v>8.8507493611437255E-2</v>
      </c>
      <c r="F1029" s="115">
        <v>91914.412563022313</v>
      </c>
      <c r="G1029" s="115">
        <v>5762251</v>
      </c>
      <c r="H1029" s="114">
        <v>1.5951129612893002E-2</v>
      </c>
    </row>
    <row r="1030" spans="2:8" x14ac:dyDescent="0.3">
      <c r="B1030" s="106" t="s">
        <v>270</v>
      </c>
      <c r="C1030" s="106" t="s">
        <v>3</v>
      </c>
      <c r="D1030" s="106">
        <v>1994</v>
      </c>
      <c r="E1030" s="114">
        <v>9.0510903394418668E-2</v>
      </c>
      <c r="F1030" s="115">
        <v>94371.012402383829</v>
      </c>
      <c r="G1030" s="115">
        <v>5763584</v>
      </c>
      <c r="H1030" s="114">
        <v>1.6373668259607881E-2</v>
      </c>
    </row>
    <row r="1031" spans="2:8" x14ac:dyDescent="0.3">
      <c r="B1031" s="106" t="s">
        <v>270</v>
      </c>
      <c r="C1031" s="106" t="s">
        <v>3</v>
      </c>
      <c r="D1031" s="106">
        <v>1995</v>
      </c>
      <c r="E1031" s="114">
        <v>9.0959301322102934E-2</v>
      </c>
      <c r="F1031" s="115">
        <v>93131.500396976073</v>
      </c>
      <c r="G1031" s="115">
        <v>5837945</v>
      </c>
      <c r="H1031" s="114">
        <v>1.5952788249456971E-2</v>
      </c>
    </row>
    <row r="1032" spans="2:8" x14ac:dyDescent="0.3">
      <c r="B1032" s="106" t="s">
        <v>270</v>
      </c>
      <c r="C1032" s="106" t="s">
        <v>3</v>
      </c>
      <c r="D1032" s="106">
        <v>1996</v>
      </c>
      <c r="E1032" s="114">
        <v>9.3820958694587342E-2</v>
      </c>
      <c r="F1032" s="115">
        <v>98392.947832733276</v>
      </c>
      <c r="G1032" s="115">
        <v>5974675</v>
      </c>
      <c r="H1032" s="114">
        <v>1.6468334734982788E-2</v>
      </c>
    </row>
    <row r="1033" spans="2:8" x14ac:dyDescent="0.3">
      <c r="B1033" s="106" t="s">
        <v>270</v>
      </c>
      <c r="C1033" s="106" t="s">
        <v>3</v>
      </c>
      <c r="D1033" s="106">
        <v>1997</v>
      </c>
      <c r="E1033" s="114">
        <v>9.6648594442577909E-2</v>
      </c>
      <c r="F1033" s="115">
        <v>101559.21287761084</v>
      </c>
      <c r="G1033" s="115">
        <v>6116870</v>
      </c>
      <c r="H1033" s="114">
        <v>1.66031340992388E-2</v>
      </c>
    </row>
    <row r="1034" spans="2:8" x14ac:dyDescent="0.3">
      <c r="B1034" s="106" t="s">
        <v>270</v>
      </c>
      <c r="C1034" s="106" t="s">
        <v>3</v>
      </c>
      <c r="D1034" s="106">
        <v>1998</v>
      </c>
      <c r="E1034" s="114">
        <v>0.10645474411664264</v>
      </c>
      <c r="F1034" s="115">
        <v>112582.38564274072</v>
      </c>
      <c r="G1034" s="115">
        <v>6216008</v>
      </c>
      <c r="H1034" s="114">
        <v>1.8111686092222003E-2</v>
      </c>
    </row>
    <row r="1035" spans="2:8" x14ac:dyDescent="0.3">
      <c r="B1035" s="106" t="s">
        <v>270</v>
      </c>
      <c r="C1035" s="106" t="s">
        <v>3</v>
      </c>
      <c r="D1035" s="106">
        <v>1999</v>
      </c>
      <c r="E1035" s="114">
        <v>0.11599788219634165</v>
      </c>
      <c r="F1035" s="115">
        <v>119110.56936719827</v>
      </c>
      <c r="G1035" s="115">
        <v>6201141</v>
      </c>
      <c r="H1035" s="114">
        <v>1.9207847292489925E-2</v>
      </c>
    </row>
    <row r="1036" spans="2:8" x14ac:dyDescent="0.3">
      <c r="B1036" s="106" t="s">
        <v>270</v>
      </c>
      <c r="C1036" s="106" t="s">
        <v>3</v>
      </c>
      <c r="D1036" s="106">
        <v>2000</v>
      </c>
      <c r="E1036" s="114">
        <v>0.11617987766457605</v>
      </c>
      <c r="F1036" s="115">
        <v>122802.94395060053</v>
      </c>
      <c r="G1036" s="115">
        <v>6310904</v>
      </c>
      <c r="H1036" s="114">
        <v>1.9458851529131252E-2</v>
      </c>
    </row>
    <row r="1037" spans="2:8" x14ac:dyDescent="0.3">
      <c r="B1037" s="106" t="s">
        <v>270</v>
      </c>
      <c r="C1037" s="106" t="s">
        <v>3</v>
      </c>
      <c r="D1037" s="106">
        <v>2001</v>
      </c>
      <c r="E1037" s="114">
        <v>0.11490383536434839</v>
      </c>
      <c r="F1037" s="115">
        <v>123710.75472968424</v>
      </c>
      <c r="G1037" s="115">
        <v>6309000</v>
      </c>
      <c r="H1037" s="114">
        <v>1.960861542711749E-2</v>
      </c>
    </row>
    <row r="1038" spans="2:8" x14ac:dyDescent="0.3">
      <c r="B1038" s="106" t="s">
        <v>270</v>
      </c>
      <c r="C1038" s="106" t="s">
        <v>3</v>
      </c>
      <c r="D1038" s="106">
        <v>2002</v>
      </c>
      <c r="E1038" s="114">
        <v>0.11425637838850392</v>
      </c>
      <c r="F1038" s="115">
        <v>124981.96739696794</v>
      </c>
      <c r="G1038" s="115">
        <v>6304620</v>
      </c>
      <c r="H1038" s="114">
        <v>1.9823870018647903E-2</v>
      </c>
    </row>
    <row r="1039" spans="2:8" x14ac:dyDescent="0.3">
      <c r="B1039" s="106" t="s">
        <v>270</v>
      </c>
      <c r="C1039" s="106" t="s">
        <v>3</v>
      </c>
      <c r="D1039" s="106">
        <v>2003</v>
      </c>
      <c r="E1039" s="114">
        <v>0.11415569692508033</v>
      </c>
      <c r="F1039" s="115">
        <v>126339.87692498493</v>
      </c>
      <c r="G1039" s="115">
        <v>6382794</v>
      </c>
      <c r="H1039" s="114">
        <v>1.9793820218071415E-2</v>
      </c>
    </row>
    <row r="1040" spans="2:8" x14ac:dyDescent="0.3">
      <c r="B1040" s="106" t="s">
        <v>270</v>
      </c>
      <c r="C1040" s="106" t="s">
        <v>3</v>
      </c>
      <c r="D1040" s="106">
        <v>2004</v>
      </c>
      <c r="E1040" s="114">
        <v>0.11708157312094034</v>
      </c>
      <c r="F1040" s="115">
        <v>128667.26310754986</v>
      </c>
      <c r="G1040" s="115">
        <v>6519753</v>
      </c>
      <c r="H1040" s="114">
        <v>1.9734990437145373E-2</v>
      </c>
    </row>
    <row r="1041" spans="2:8" x14ac:dyDescent="0.3">
      <c r="B1041" s="106" t="s">
        <v>270</v>
      </c>
      <c r="C1041" s="106" t="s">
        <v>3</v>
      </c>
      <c r="D1041" s="106">
        <v>2005</v>
      </c>
      <c r="E1041" s="114">
        <v>0.11798543424799686</v>
      </c>
      <c r="F1041" s="115">
        <v>134041.01012589852</v>
      </c>
      <c r="G1041" s="115">
        <v>6497015</v>
      </c>
      <c r="H1041" s="114">
        <v>2.0631168332826463E-2</v>
      </c>
    </row>
    <row r="1042" spans="2:8" x14ac:dyDescent="0.3">
      <c r="B1042" s="106" t="s">
        <v>270</v>
      </c>
      <c r="C1042" s="106" t="s">
        <v>3</v>
      </c>
      <c r="D1042" s="106">
        <v>2006</v>
      </c>
      <c r="E1042" s="114">
        <v>0.11769569785198261</v>
      </c>
      <c r="F1042" s="115">
        <v>132626.9271685787</v>
      </c>
      <c r="G1042" s="115">
        <v>6560912</v>
      </c>
      <c r="H1042" s="114">
        <v>2.0214709047854735E-2</v>
      </c>
    </row>
    <row r="1043" spans="2:8" x14ac:dyDescent="0.3">
      <c r="B1043" s="106" t="s">
        <v>270</v>
      </c>
      <c r="C1043" s="106" t="s">
        <v>3</v>
      </c>
      <c r="D1043" s="106">
        <v>2007</v>
      </c>
      <c r="E1043" s="114">
        <v>0.11771951864959702</v>
      </c>
      <c r="F1043" s="115">
        <v>129712.31233154338</v>
      </c>
      <c r="G1043" s="115">
        <v>6567929</v>
      </c>
      <c r="H1043" s="114">
        <v>1.9749347523632391E-2</v>
      </c>
    </row>
    <row r="1044" spans="2:8" x14ac:dyDescent="0.3">
      <c r="B1044" s="106" t="s">
        <v>270</v>
      </c>
      <c r="C1044" s="106" t="s">
        <v>3</v>
      </c>
      <c r="D1044" s="106">
        <v>2008</v>
      </c>
      <c r="E1044" s="114">
        <v>0.11746522024102782</v>
      </c>
      <c r="F1044" s="115">
        <v>131580.54589651118</v>
      </c>
      <c r="G1044" s="115">
        <v>6641293</v>
      </c>
      <c r="H1044" s="114">
        <v>1.9812489209030709E-2</v>
      </c>
    </row>
    <row r="1045" spans="2:8" x14ac:dyDescent="0.3">
      <c r="B1045" s="106" t="s">
        <v>270</v>
      </c>
      <c r="C1045" s="106" t="s">
        <v>3</v>
      </c>
      <c r="D1045" s="106">
        <v>2009</v>
      </c>
      <c r="E1045" s="114">
        <v>0.11739212103193608</v>
      </c>
      <c r="F1045" s="115">
        <v>125728.37033065593</v>
      </c>
      <c r="G1045" s="115">
        <v>6527069</v>
      </c>
      <c r="H1045" s="114">
        <v>1.926260781533885E-2</v>
      </c>
    </row>
    <row r="1046" spans="2:8" x14ac:dyDescent="0.3">
      <c r="B1046" s="106" t="s">
        <v>270</v>
      </c>
      <c r="C1046" s="106" t="s">
        <v>3</v>
      </c>
      <c r="D1046" s="106">
        <v>2010</v>
      </c>
      <c r="E1046" s="114">
        <v>0.12240923546891332</v>
      </c>
      <c r="F1046" s="115">
        <v>132197.32275547856</v>
      </c>
      <c r="G1046" s="115">
        <v>6735067</v>
      </c>
      <c r="H1046" s="114">
        <v>1.962821197702689E-2</v>
      </c>
    </row>
    <row r="1047" spans="2:8" x14ac:dyDescent="0.3">
      <c r="B1047" s="106" t="s">
        <v>270</v>
      </c>
      <c r="C1047" s="106" t="s">
        <v>3</v>
      </c>
      <c r="D1047" s="106">
        <v>2011</v>
      </c>
      <c r="E1047" s="114">
        <v>0.12469181158037071</v>
      </c>
      <c r="F1047" s="115">
        <v>137388.05652729564</v>
      </c>
      <c r="G1047" s="115">
        <v>6815590</v>
      </c>
      <c r="H1047" s="114">
        <v>2.0157910984565628E-2</v>
      </c>
    </row>
    <row r="1048" spans="2:8" x14ac:dyDescent="0.3">
      <c r="B1048" s="106" t="s">
        <v>270</v>
      </c>
      <c r="C1048" s="106" t="s">
        <v>3</v>
      </c>
      <c r="D1048" s="106">
        <v>2012</v>
      </c>
      <c r="E1048" s="114">
        <v>0.12329271446024832</v>
      </c>
      <c r="F1048" s="115">
        <v>134831.43302115405</v>
      </c>
      <c r="G1048" s="115">
        <v>6794407</v>
      </c>
      <c r="H1048" s="114">
        <v>1.9844473994736267E-2</v>
      </c>
    </row>
    <row r="1049" spans="2:8" x14ac:dyDescent="0.3">
      <c r="B1049" s="106" t="s">
        <v>270</v>
      </c>
      <c r="C1049" s="106" t="s">
        <v>3</v>
      </c>
      <c r="D1049" s="106">
        <v>2013</v>
      </c>
      <c r="E1049" s="114">
        <v>9.6781892400964159E-2</v>
      </c>
      <c r="F1049" s="115">
        <v>108700.5824501429</v>
      </c>
      <c r="G1049" s="115">
        <v>6973710</v>
      </c>
      <c r="H1049" s="114">
        <v>1.5587195689259075E-2</v>
      </c>
    </row>
    <row r="1050" spans="2:8" x14ac:dyDescent="0.3">
      <c r="B1050" s="106" t="s">
        <v>270</v>
      </c>
      <c r="C1050" s="106" t="s">
        <v>3</v>
      </c>
      <c r="D1050" s="106">
        <v>2014</v>
      </c>
      <c r="E1050" s="114">
        <v>9.6167729098637064E-2</v>
      </c>
      <c r="F1050" s="115">
        <v>110139.26528527435</v>
      </c>
      <c r="G1050" s="115">
        <v>7173730</v>
      </c>
      <c r="H1050" s="114">
        <v>1.5353137807705941E-2</v>
      </c>
    </row>
    <row r="1051" spans="2:8" x14ac:dyDescent="0.3">
      <c r="B1051" s="106" t="s">
        <v>270</v>
      </c>
      <c r="C1051" s="106" t="s">
        <v>3</v>
      </c>
      <c r="D1051" s="106">
        <v>2015</v>
      </c>
      <c r="E1051" s="114">
        <v>5.6317458650815055E-2</v>
      </c>
      <c r="F1051" s="115">
        <v>62376.203487387043</v>
      </c>
      <c r="G1051" s="115">
        <v>7258314</v>
      </c>
      <c r="H1051" s="114">
        <v>8.5937593065534279E-3</v>
      </c>
    </row>
    <row r="1052" spans="2:8" x14ac:dyDescent="0.3">
      <c r="B1052" s="106" t="s">
        <v>270</v>
      </c>
      <c r="C1052" s="106" t="s">
        <v>3</v>
      </c>
      <c r="D1052" s="106">
        <v>2016</v>
      </c>
      <c r="E1052" s="114">
        <v>5.4274204773462481E-2</v>
      </c>
      <c r="F1052" s="115">
        <v>61039.430124269806</v>
      </c>
      <c r="G1052" s="115">
        <v>7348911</v>
      </c>
      <c r="H1052" s="114">
        <v>8.3059150021370255E-3</v>
      </c>
    </row>
    <row r="1053" spans="2:8" x14ac:dyDescent="0.3">
      <c r="B1053" s="106" t="s">
        <v>270</v>
      </c>
      <c r="C1053" s="106" t="s">
        <v>3</v>
      </c>
      <c r="D1053" s="106">
        <v>2017</v>
      </c>
      <c r="E1053" s="114">
        <v>5.4180841259000447E-2</v>
      </c>
      <c r="F1053" s="115">
        <v>61725.198319268704</v>
      </c>
      <c r="G1053" s="115">
        <v>7408771</v>
      </c>
      <c r="H1053" s="114">
        <v>8.3313680932058376E-3</v>
      </c>
    </row>
    <row r="1054" spans="2:8" x14ac:dyDescent="0.3">
      <c r="B1054" s="106" t="s">
        <v>270</v>
      </c>
      <c r="C1054" s="106" t="s">
        <v>3</v>
      </c>
      <c r="D1054" s="106">
        <v>2018</v>
      </c>
      <c r="E1054" s="114">
        <v>5.5812557191134399E-2</v>
      </c>
      <c r="F1054" s="115">
        <v>64299.247199946723</v>
      </c>
      <c r="G1054" s="115">
        <v>7552902</v>
      </c>
      <c r="H1054" s="114">
        <v>8.5131843627716496E-3</v>
      </c>
    </row>
    <row r="1055" spans="2:8" x14ac:dyDescent="0.3">
      <c r="B1055" s="106" t="s">
        <v>270</v>
      </c>
      <c r="C1055" s="106" t="s">
        <v>3</v>
      </c>
      <c r="D1055" s="106">
        <v>2019</v>
      </c>
      <c r="E1055" s="114">
        <v>5.7111633069235508E-2</v>
      </c>
      <c r="F1055" s="115">
        <v>64132.651680601972</v>
      </c>
      <c r="G1055" s="115">
        <v>7460380</v>
      </c>
      <c r="H1055" s="114">
        <v>8.5964323104991934E-3</v>
      </c>
    </row>
    <row r="1056" spans="2:8" x14ac:dyDescent="0.3">
      <c r="B1056" s="106" t="s">
        <v>270</v>
      </c>
      <c r="C1056" s="106" t="s">
        <v>9</v>
      </c>
      <c r="D1056" s="106">
        <v>1990</v>
      </c>
      <c r="E1056" s="114">
        <v>3.1246948540181621E-3</v>
      </c>
      <c r="F1056" s="115">
        <v>3244.4956547212182</v>
      </c>
      <c r="G1056" s="115">
        <v>5574458</v>
      </c>
      <c r="H1056" s="114">
        <v>5.8202889944120452E-4</v>
      </c>
    </row>
    <row r="1057" spans="2:8" x14ac:dyDescent="0.3">
      <c r="B1057" s="106" t="s">
        <v>270</v>
      </c>
      <c r="C1057" s="106" t="s">
        <v>9</v>
      </c>
      <c r="D1057" s="106">
        <v>1991</v>
      </c>
      <c r="E1057" s="114">
        <v>3.2321247341577405E-3</v>
      </c>
      <c r="F1057" s="115">
        <v>3352.9706458431642</v>
      </c>
      <c r="G1057" s="115">
        <v>5568548</v>
      </c>
      <c r="H1057" s="114">
        <v>6.0212655899583955E-4</v>
      </c>
    </row>
    <row r="1058" spans="2:8" x14ac:dyDescent="0.3">
      <c r="B1058" s="106" t="s">
        <v>270</v>
      </c>
      <c r="C1058" s="106" t="s">
        <v>9</v>
      </c>
      <c r="D1058" s="106">
        <v>1992</v>
      </c>
      <c r="E1058" s="114">
        <v>3.332083801907618E-3</v>
      </c>
      <c r="F1058" s="115">
        <v>3439.8533883127161</v>
      </c>
      <c r="G1058" s="115">
        <v>5635507</v>
      </c>
      <c r="H1058" s="114">
        <v>6.10389338228613E-4</v>
      </c>
    </row>
    <row r="1059" spans="2:8" x14ac:dyDescent="0.3">
      <c r="B1059" s="106" t="s">
        <v>270</v>
      </c>
      <c r="C1059" s="106" t="s">
        <v>9</v>
      </c>
      <c r="D1059" s="106">
        <v>1993</v>
      </c>
      <c r="E1059" s="114">
        <v>4.8345880240348088E-3</v>
      </c>
      <c r="F1059" s="115">
        <v>5020.6858208439808</v>
      </c>
      <c r="G1059" s="115">
        <v>5762251</v>
      </c>
      <c r="H1059" s="114">
        <v>8.7130633858955133E-4</v>
      </c>
    </row>
    <row r="1060" spans="2:8" x14ac:dyDescent="0.3">
      <c r="B1060" s="106" t="s">
        <v>270</v>
      </c>
      <c r="C1060" s="106" t="s">
        <v>9</v>
      </c>
      <c r="D1060" s="106">
        <v>1994</v>
      </c>
      <c r="E1060" s="114">
        <v>1.3162703134282088E-3</v>
      </c>
      <c r="F1060" s="115">
        <v>1372.406609755295</v>
      </c>
      <c r="G1060" s="115">
        <v>5763584</v>
      </c>
      <c r="H1060" s="114">
        <v>2.3811687480486014E-4</v>
      </c>
    </row>
    <row r="1061" spans="2:8" x14ac:dyDescent="0.3">
      <c r="B1061" s="106" t="s">
        <v>270</v>
      </c>
      <c r="C1061" s="106" t="s">
        <v>9</v>
      </c>
      <c r="D1061" s="106">
        <v>1995</v>
      </c>
      <c r="E1061" s="114">
        <v>1.3117470399392453E-3</v>
      </c>
      <c r="F1061" s="115">
        <v>1343.0728710000344</v>
      </c>
      <c r="G1061" s="115">
        <v>5837945</v>
      </c>
      <c r="H1061" s="114">
        <v>2.3005918538116313E-4</v>
      </c>
    </row>
    <row r="1062" spans="2:8" x14ac:dyDescent="0.3">
      <c r="B1062" s="106" t="s">
        <v>270</v>
      </c>
      <c r="C1062" s="106" t="s">
        <v>9</v>
      </c>
      <c r="D1062" s="106">
        <v>1996</v>
      </c>
      <c r="E1062" s="114">
        <v>6.5195143648062888E-4</v>
      </c>
      <c r="F1062" s="115">
        <v>683.7216819317664</v>
      </c>
      <c r="G1062" s="115">
        <v>5974675</v>
      </c>
      <c r="H1062" s="114">
        <v>1.1443663160452516E-4</v>
      </c>
    </row>
    <row r="1063" spans="2:8" x14ac:dyDescent="0.3">
      <c r="B1063" s="106" t="s">
        <v>270</v>
      </c>
      <c r="C1063" s="106" t="s">
        <v>9</v>
      </c>
      <c r="D1063" s="106">
        <v>1997</v>
      </c>
      <c r="E1063" s="114">
        <v>0</v>
      </c>
      <c r="F1063" s="115">
        <v>0</v>
      </c>
      <c r="G1063" s="115">
        <v>6116870</v>
      </c>
      <c r="H1063" s="114">
        <v>0</v>
      </c>
    </row>
    <row r="1064" spans="2:8" x14ac:dyDescent="0.3">
      <c r="B1064" s="106" t="s">
        <v>270</v>
      </c>
      <c r="C1064" s="106" t="s">
        <v>9</v>
      </c>
      <c r="D1064" s="106">
        <v>1998</v>
      </c>
      <c r="E1064" s="114">
        <v>0</v>
      </c>
      <c r="F1064" s="115">
        <v>0</v>
      </c>
      <c r="G1064" s="115">
        <v>6216008</v>
      </c>
      <c r="H1064" s="114">
        <v>0</v>
      </c>
    </row>
    <row r="1065" spans="2:8" x14ac:dyDescent="0.3">
      <c r="B1065" s="106" t="s">
        <v>270</v>
      </c>
      <c r="C1065" s="106" t="s">
        <v>9</v>
      </c>
      <c r="D1065" s="106">
        <v>1999</v>
      </c>
      <c r="E1065" s="114">
        <v>0</v>
      </c>
      <c r="F1065" s="115">
        <v>0</v>
      </c>
      <c r="G1065" s="115">
        <v>6201141</v>
      </c>
      <c r="H1065" s="114">
        <v>0</v>
      </c>
    </row>
    <row r="1066" spans="2:8" x14ac:dyDescent="0.3">
      <c r="B1066" s="106" t="s">
        <v>270</v>
      </c>
      <c r="C1066" s="106" t="s">
        <v>9</v>
      </c>
      <c r="D1066" s="106">
        <v>2000</v>
      </c>
      <c r="E1066" s="114">
        <v>0</v>
      </c>
      <c r="F1066" s="115">
        <v>0</v>
      </c>
      <c r="G1066" s="115">
        <v>6310904</v>
      </c>
      <c r="H1066" s="114">
        <v>0</v>
      </c>
    </row>
    <row r="1067" spans="2:8" x14ac:dyDescent="0.3">
      <c r="B1067" s="106" t="s">
        <v>270</v>
      </c>
      <c r="C1067" s="106" t="s">
        <v>9</v>
      </c>
      <c r="D1067" s="106">
        <v>2001</v>
      </c>
      <c r="E1067" s="114">
        <v>0</v>
      </c>
      <c r="F1067" s="115">
        <v>0</v>
      </c>
      <c r="G1067" s="115">
        <v>6309000</v>
      </c>
      <c r="H1067" s="114">
        <v>0</v>
      </c>
    </row>
    <row r="1068" spans="2:8" x14ac:dyDescent="0.3">
      <c r="B1068" s="106" t="s">
        <v>270</v>
      </c>
      <c r="C1068" s="106" t="s">
        <v>9</v>
      </c>
      <c r="D1068" s="106">
        <v>2002</v>
      </c>
      <c r="E1068" s="114">
        <v>0</v>
      </c>
      <c r="F1068" s="115">
        <v>0</v>
      </c>
      <c r="G1068" s="115">
        <v>6304620</v>
      </c>
      <c r="H1068" s="114">
        <v>0</v>
      </c>
    </row>
    <row r="1069" spans="2:8" x14ac:dyDescent="0.3">
      <c r="B1069" s="106" t="s">
        <v>270</v>
      </c>
      <c r="C1069" s="106" t="s">
        <v>9</v>
      </c>
      <c r="D1069" s="106">
        <v>2003</v>
      </c>
      <c r="E1069" s="114">
        <v>0</v>
      </c>
      <c r="F1069" s="115">
        <v>0</v>
      </c>
      <c r="G1069" s="115">
        <v>6382794</v>
      </c>
      <c r="H1069" s="114">
        <v>0</v>
      </c>
    </row>
    <row r="1070" spans="2:8" x14ac:dyDescent="0.3">
      <c r="B1070" s="106" t="s">
        <v>270</v>
      </c>
      <c r="C1070" s="106" t="s">
        <v>9</v>
      </c>
      <c r="D1070" s="106">
        <v>2004</v>
      </c>
      <c r="E1070" s="114">
        <v>0</v>
      </c>
      <c r="F1070" s="115">
        <v>0</v>
      </c>
      <c r="G1070" s="115">
        <v>6519753</v>
      </c>
      <c r="H1070" s="114">
        <v>0</v>
      </c>
    </row>
    <row r="1071" spans="2:8" x14ac:dyDescent="0.3">
      <c r="B1071" s="106" t="s">
        <v>270</v>
      </c>
      <c r="C1071" s="106" t="s">
        <v>9</v>
      </c>
      <c r="D1071" s="106">
        <v>2005</v>
      </c>
      <c r="E1071" s="114">
        <v>0</v>
      </c>
      <c r="F1071" s="115">
        <v>0</v>
      </c>
      <c r="G1071" s="115">
        <v>6497015</v>
      </c>
      <c r="H1071" s="114">
        <v>0</v>
      </c>
    </row>
    <row r="1072" spans="2:8" x14ac:dyDescent="0.3">
      <c r="B1072" s="106" t="s">
        <v>270</v>
      </c>
      <c r="C1072" s="106" t="s">
        <v>9</v>
      </c>
      <c r="D1072" s="106">
        <v>2006</v>
      </c>
      <c r="E1072" s="114">
        <v>0</v>
      </c>
      <c r="F1072" s="115">
        <v>0</v>
      </c>
      <c r="G1072" s="115">
        <v>6560912</v>
      </c>
      <c r="H1072" s="114">
        <v>0</v>
      </c>
    </row>
    <row r="1073" spans="2:8" x14ac:dyDescent="0.3">
      <c r="B1073" s="106" t="s">
        <v>270</v>
      </c>
      <c r="C1073" s="106" t="s">
        <v>9</v>
      </c>
      <c r="D1073" s="106">
        <v>2007</v>
      </c>
      <c r="E1073" s="114">
        <v>0</v>
      </c>
      <c r="F1073" s="115">
        <v>0</v>
      </c>
      <c r="G1073" s="115">
        <v>6567929</v>
      </c>
      <c r="H1073" s="114">
        <v>0</v>
      </c>
    </row>
    <row r="1074" spans="2:8" x14ac:dyDescent="0.3">
      <c r="B1074" s="106" t="s">
        <v>270</v>
      </c>
      <c r="C1074" s="106" t="s">
        <v>9</v>
      </c>
      <c r="D1074" s="106">
        <v>2008</v>
      </c>
      <c r="E1074" s="114">
        <v>0</v>
      </c>
      <c r="F1074" s="115">
        <v>0</v>
      </c>
      <c r="G1074" s="115">
        <v>6641293</v>
      </c>
      <c r="H1074" s="114">
        <v>0</v>
      </c>
    </row>
    <row r="1075" spans="2:8" x14ac:dyDescent="0.3">
      <c r="B1075" s="106" t="s">
        <v>270</v>
      </c>
      <c r="C1075" s="106" t="s">
        <v>9</v>
      </c>
      <c r="D1075" s="106">
        <v>2009</v>
      </c>
      <c r="E1075" s="114">
        <v>0</v>
      </c>
      <c r="F1075" s="115">
        <v>0</v>
      </c>
      <c r="G1075" s="115">
        <v>6527069</v>
      </c>
      <c r="H1075" s="114">
        <v>0</v>
      </c>
    </row>
    <row r="1076" spans="2:8" x14ac:dyDescent="0.3">
      <c r="B1076" s="106" t="s">
        <v>270</v>
      </c>
      <c r="C1076" s="106" t="s">
        <v>9</v>
      </c>
      <c r="D1076" s="106">
        <v>2010</v>
      </c>
      <c r="E1076" s="114">
        <v>0</v>
      </c>
      <c r="F1076" s="115">
        <v>0</v>
      </c>
      <c r="G1076" s="115">
        <v>6735067</v>
      </c>
      <c r="H1076" s="114">
        <v>0</v>
      </c>
    </row>
    <row r="1077" spans="2:8" x14ac:dyDescent="0.3">
      <c r="B1077" s="106" t="s">
        <v>270</v>
      </c>
      <c r="C1077" s="106" t="s">
        <v>9</v>
      </c>
      <c r="D1077" s="106">
        <v>2011</v>
      </c>
      <c r="E1077" s="114">
        <v>0</v>
      </c>
      <c r="F1077" s="115">
        <v>0</v>
      </c>
      <c r="G1077" s="115">
        <v>6815590</v>
      </c>
      <c r="H1077" s="114">
        <v>0</v>
      </c>
    </row>
    <row r="1078" spans="2:8" x14ac:dyDescent="0.3">
      <c r="B1078" s="106" t="s">
        <v>270</v>
      </c>
      <c r="C1078" s="106" t="s">
        <v>9</v>
      </c>
      <c r="D1078" s="106">
        <v>2012</v>
      </c>
      <c r="E1078" s="114">
        <v>0</v>
      </c>
      <c r="F1078" s="115">
        <v>0</v>
      </c>
      <c r="G1078" s="115">
        <v>6794407</v>
      </c>
      <c r="H1078" s="114">
        <v>0</v>
      </c>
    </row>
    <row r="1079" spans="2:8" x14ac:dyDescent="0.3">
      <c r="B1079" s="106" t="s">
        <v>270</v>
      </c>
      <c r="C1079" s="106" t="s">
        <v>9</v>
      </c>
      <c r="D1079" s="106">
        <v>2013</v>
      </c>
      <c r="E1079" s="114">
        <v>0</v>
      </c>
      <c r="F1079" s="115">
        <v>0</v>
      </c>
      <c r="G1079" s="115">
        <v>6973710</v>
      </c>
      <c r="H1079" s="114">
        <v>0</v>
      </c>
    </row>
    <row r="1080" spans="2:8" x14ac:dyDescent="0.3">
      <c r="B1080" s="106" t="s">
        <v>270</v>
      </c>
      <c r="C1080" s="106" t="s">
        <v>9</v>
      </c>
      <c r="D1080" s="106">
        <v>2014</v>
      </c>
      <c r="E1080" s="114">
        <v>0</v>
      </c>
      <c r="F1080" s="115">
        <v>0</v>
      </c>
      <c r="G1080" s="115">
        <v>7173730</v>
      </c>
      <c r="H1080" s="114">
        <v>0</v>
      </c>
    </row>
    <row r="1081" spans="2:8" x14ac:dyDescent="0.3">
      <c r="B1081" s="106" t="s">
        <v>270</v>
      </c>
      <c r="C1081" s="106" t="s">
        <v>9</v>
      </c>
      <c r="D1081" s="106">
        <v>2015</v>
      </c>
      <c r="E1081" s="114">
        <v>0</v>
      </c>
      <c r="F1081" s="115">
        <v>0</v>
      </c>
      <c r="G1081" s="115">
        <v>7258314</v>
      </c>
      <c r="H1081" s="114">
        <v>0</v>
      </c>
    </row>
    <row r="1082" spans="2:8" x14ac:dyDescent="0.3">
      <c r="B1082" s="106" t="s">
        <v>270</v>
      </c>
      <c r="C1082" s="106" t="s">
        <v>9</v>
      </c>
      <c r="D1082" s="106">
        <v>2016</v>
      </c>
      <c r="E1082" s="114">
        <v>0</v>
      </c>
      <c r="F1082" s="115">
        <v>0</v>
      </c>
      <c r="G1082" s="115">
        <v>7348911</v>
      </c>
      <c r="H1082" s="114">
        <v>0</v>
      </c>
    </row>
    <row r="1083" spans="2:8" x14ac:dyDescent="0.3">
      <c r="B1083" s="106" t="s">
        <v>270</v>
      </c>
      <c r="C1083" s="106" t="s">
        <v>9</v>
      </c>
      <c r="D1083" s="106">
        <v>2017</v>
      </c>
      <c r="E1083" s="114">
        <v>0</v>
      </c>
      <c r="F1083" s="115">
        <v>0</v>
      </c>
      <c r="G1083" s="115">
        <v>7408771</v>
      </c>
      <c r="H1083" s="114">
        <v>0</v>
      </c>
    </row>
    <row r="1084" spans="2:8" x14ac:dyDescent="0.3">
      <c r="B1084" s="106" t="s">
        <v>270</v>
      </c>
      <c r="C1084" s="106" t="s">
        <v>9</v>
      </c>
      <c r="D1084" s="106">
        <v>2018</v>
      </c>
      <c r="E1084" s="114">
        <v>0</v>
      </c>
      <c r="F1084" s="115">
        <v>0</v>
      </c>
      <c r="G1084" s="115">
        <v>7552902</v>
      </c>
      <c r="H1084" s="114">
        <v>0</v>
      </c>
    </row>
    <row r="1085" spans="2:8" x14ac:dyDescent="0.3">
      <c r="B1085" s="106" t="s">
        <v>270</v>
      </c>
      <c r="C1085" s="106" t="s">
        <v>9</v>
      </c>
      <c r="D1085" s="106">
        <v>2019</v>
      </c>
      <c r="E1085" s="114">
        <v>0</v>
      </c>
      <c r="F1085" s="115">
        <v>0</v>
      </c>
      <c r="G1085" s="115">
        <v>7460380</v>
      </c>
      <c r="H1085" s="114">
        <v>0</v>
      </c>
    </row>
    <row r="1086" spans="2:8" x14ac:dyDescent="0.3">
      <c r="B1086" s="106" t="s">
        <v>270</v>
      </c>
      <c r="C1086" s="106" t="s">
        <v>29</v>
      </c>
      <c r="D1086" s="106">
        <v>1990</v>
      </c>
      <c r="E1086" s="114">
        <v>4.2801809719102954E-2</v>
      </c>
      <c r="F1086" s="115">
        <v>44442.831103733362</v>
      </c>
      <c r="G1086" s="115">
        <v>5574458</v>
      </c>
      <c r="H1086" s="114">
        <v>7.9725833621373341E-3</v>
      </c>
    </row>
    <row r="1087" spans="2:8" x14ac:dyDescent="0.3">
      <c r="B1087" s="106" t="s">
        <v>270</v>
      </c>
      <c r="C1087" s="106" t="s">
        <v>29</v>
      </c>
      <c r="D1087" s="106">
        <v>1991</v>
      </c>
      <c r="E1087" s="114">
        <v>4.7285984860727742E-2</v>
      </c>
      <c r="F1087" s="115">
        <v>49053.960548685493</v>
      </c>
      <c r="G1087" s="115">
        <v>5568548</v>
      </c>
      <c r="H1087" s="114">
        <v>8.8091115581091315E-3</v>
      </c>
    </row>
    <row r="1088" spans="2:8" x14ac:dyDescent="0.3">
      <c r="B1088" s="106" t="s">
        <v>270</v>
      </c>
      <c r="C1088" s="106" t="s">
        <v>29</v>
      </c>
      <c r="D1088" s="106">
        <v>1992</v>
      </c>
      <c r="E1088" s="114">
        <v>4.8748386021908452E-2</v>
      </c>
      <c r="F1088" s="115">
        <v>50325.055071015035</v>
      </c>
      <c r="G1088" s="115">
        <v>5635507</v>
      </c>
      <c r="H1088" s="114">
        <v>8.9299960182846073E-3</v>
      </c>
    </row>
    <row r="1089" spans="2:8" x14ac:dyDescent="0.3">
      <c r="B1089" s="106" t="s">
        <v>270</v>
      </c>
      <c r="C1089" s="106" t="s">
        <v>29</v>
      </c>
      <c r="D1089" s="106">
        <v>1993</v>
      </c>
      <c r="E1089" s="114">
        <v>5.0521444851163756E-2</v>
      </c>
      <c r="F1089" s="115">
        <v>52466.166827819601</v>
      </c>
      <c r="G1089" s="115">
        <v>5762251</v>
      </c>
      <c r="H1089" s="114">
        <v>9.1051512382608127E-3</v>
      </c>
    </row>
    <row r="1090" spans="2:8" x14ac:dyDescent="0.3">
      <c r="B1090" s="106" t="s">
        <v>270</v>
      </c>
      <c r="C1090" s="106" t="s">
        <v>29</v>
      </c>
      <c r="D1090" s="106">
        <v>1994</v>
      </c>
      <c r="E1090" s="114">
        <v>5.0676407066986034E-2</v>
      </c>
      <c r="F1090" s="115">
        <v>52837.654475578856</v>
      </c>
      <c r="G1090" s="115">
        <v>5763584</v>
      </c>
      <c r="H1090" s="114">
        <v>9.1674996799871143E-3</v>
      </c>
    </row>
    <row r="1091" spans="2:8" x14ac:dyDescent="0.3">
      <c r="B1091" s="106" t="s">
        <v>270</v>
      </c>
      <c r="C1091" s="106" t="s">
        <v>29</v>
      </c>
      <c r="D1091" s="106">
        <v>1995</v>
      </c>
      <c r="E1091" s="114">
        <v>5.0916496945010187E-2</v>
      </c>
      <c r="F1091" s="115">
        <v>52132.433808553978</v>
      </c>
      <c r="G1091" s="115">
        <v>5837945</v>
      </c>
      <c r="H1091" s="114">
        <v>8.9299289062425187E-3</v>
      </c>
    </row>
    <row r="1092" spans="2:8" x14ac:dyDescent="0.3">
      <c r="B1092" s="106" t="s">
        <v>270</v>
      </c>
      <c r="C1092" s="106" t="s">
        <v>29</v>
      </c>
      <c r="D1092" s="106">
        <v>1996</v>
      </c>
      <c r="E1092" s="114">
        <v>5.061201941099619E-2</v>
      </c>
      <c r="F1092" s="115">
        <v>53078.393728913448</v>
      </c>
      <c r="G1092" s="115">
        <v>5974675</v>
      </c>
      <c r="H1092" s="114">
        <v>8.8838964008776129E-3</v>
      </c>
    </row>
    <row r="1093" spans="2:8" x14ac:dyDescent="0.3">
      <c r="B1093" s="106" t="s">
        <v>270</v>
      </c>
      <c r="C1093" s="106" t="s">
        <v>29</v>
      </c>
      <c r="D1093" s="106">
        <v>1997</v>
      </c>
      <c r="E1093" s="114">
        <v>5.031116174441589E-2</v>
      </c>
      <c r="F1093" s="115">
        <v>52867.421561487914</v>
      </c>
      <c r="G1093" s="115">
        <v>6116870</v>
      </c>
      <c r="H1093" s="114">
        <v>8.6428878759051472E-3</v>
      </c>
    </row>
    <row r="1094" spans="2:8" x14ac:dyDescent="0.3">
      <c r="B1094" s="106" t="s">
        <v>270</v>
      </c>
      <c r="C1094" s="106" t="s">
        <v>29</v>
      </c>
      <c r="D1094" s="106">
        <v>1998</v>
      </c>
      <c r="E1094" s="114">
        <v>4.9627290635919058E-2</v>
      </c>
      <c r="F1094" s="115">
        <v>52483.887112213197</v>
      </c>
      <c r="G1094" s="115">
        <v>6216008</v>
      </c>
      <c r="H1094" s="114">
        <v>8.4433429159378806E-3</v>
      </c>
    </row>
    <row r="1095" spans="2:8" x14ac:dyDescent="0.3">
      <c r="B1095" s="106" t="s">
        <v>270</v>
      </c>
      <c r="C1095" s="106" t="s">
        <v>29</v>
      </c>
      <c r="D1095" s="106">
        <v>1999</v>
      </c>
      <c r="E1095" s="114">
        <v>4.8961761693977368E-2</v>
      </c>
      <c r="F1095" s="115">
        <v>50275.601607273558</v>
      </c>
      <c r="G1095" s="115">
        <v>6201141</v>
      </c>
      <c r="H1095" s="114">
        <v>8.1074759640642844E-3</v>
      </c>
    </row>
    <row r="1096" spans="2:8" x14ac:dyDescent="0.3">
      <c r="B1096" s="106" t="s">
        <v>270</v>
      </c>
      <c r="C1096" s="106" t="s">
        <v>29</v>
      </c>
      <c r="D1096" s="106">
        <v>2000</v>
      </c>
      <c r="E1096" s="114">
        <v>4.7661053971700645E-2</v>
      </c>
      <c r="F1096" s="115">
        <v>50378.067675465383</v>
      </c>
      <c r="G1096" s="115">
        <v>6310904</v>
      </c>
      <c r="H1096" s="114">
        <v>7.9827022682432483E-3</v>
      </c>
    </row>
    <row r="1097" spans="2:8" x14ac:dyDescent="0.3">
      <c r="B1097" s="106" t="s">
        <v>270</v>
      </c>
      <c r="C1097" s="106" t="s">
        <v>29</v>
      </c>
      <c r="D1097" s="106">
        <v>2001</v>
      </c>
      <c r="E1097" s="114">
        <v>4.7288827333262798E-2</v>
      </c>
      <c r="F1097" s="115">
        <v>50913.326793048058</v>
      </c>
      <c r="G1097" s="115">
        <v>6309000</v>
      </c>
      <c r="H1097" s="114">
        <v>8.0699519405687207E-3</v>
      </c>
    </row>
    <row r="1098" spans="2:8" x14ac:dyDescent="0.3">
      <c r="B1098" s="106" t="s">
        <v>270</v>
      </c>
      <c r="C1098" s="106" t="s">
        <v>29</v>
      </c>
      <c r="D1098" s="106">
        <v>2002</v>
      </c>
      <c r="E1098" s="114">
        <v>4.7150239523216779E-2</v>
      </c>
      <c r="F1098" s="115">
        <v>51576.373957979711</v>
      </c>
      <c r="G1098" s="115">
        <v>6304620</v>
      </c>
      <c r="H1098" s="114">
        <v>8.1807268254041818E-3</v>
      </c>
    </row>
    <row r="1099" spans="2:8" x14ac:dyDescent="0.3">
      <c r="B1099" s="106" t="s">
        <v>270</v>
      </c>
      <c r="C1099" s="106" t="s">
        <v>29</v>
      </c>
      <c r="D1099" s="106">
        <v>2003</v>
      </c>
      <c r="E1099" s="114">
        <v>4.6905284715078217E-2</v>
      </c>
      <c r="F1099" s="115">
        <v>51911.626468572664</v>
      </c>
      <c r="G1099" s="115">
        <v>6382794</v>
      </c>
      <c r="H1099" s="114">
        <v>8.1330568507416452E-3</v>
      </c>
    </row>
    <row r="1100" spans="2:8" x14ac:dyDescent="0.3">
      <c r="B1100" s="106" t="s">
        <v>270</v>
      </c>
      <c r="C1100" s="106" t="s">
        <v>29</v>
      </c>
      <c r="D1100" s="106">
        <v>2004</v>
      </c>
      <c r="E1100" s="114">
        <v>4.6626398317782772E-2</v>
      </c>
      <c r="F1100" s="115">
        <v>51240.266936920649</v>
      </c>
      <c r="G1100" s="115">
        <v>6519753</v>
      </c>
      <c r="H1100" s="114">
        <v>7.8592343815663945E-3</v>
      </c>
    </row>
    <row r="1101" spans="2:8" x14ac:dyDescent="0.3">
      <c r="B1101" s="106" t="s">
        <v>270</v>
      </c>
      <c r="C1101" s="106" t="s">
        <v>29</v>
      </c>
      <c r="D1101" s="106">
        <v>2005</v>
      </c>
      <c r="E1101" s="114">
        <v>4.6593980057776534E-2</v>
      </c>
      <c r="F1101" s="115">
        <v>52934.535458018821</v>
      </c>
      <c r="G1101" s="115">
        <v>6497015</v>
      </c>
      <c r="H1101" s="114">
        <v>8.1475162760158044E-3</v>
      </c>
    </row>
    <row r="1102" spans="2:8" x14ac:dyDescent="0.3">
      <c r="B1102" s="106" t="s">
        <v>270</v>
      </c>
      <c r="C1102" s="106" t="s">
        <v>29</v>
      </c>
      <c r="D1102" s="106">
        <v>2006</v>
      </c>
      <c r="E1102" s="114">
        <v>4.6479559392683896E-2</v>
      </c>
      <c r="F1102" s="115">
        <v>52376.095735917952</v>
      </c>
      <c r="G1102" s="115">
        <v>6560912</v>
      </c>
      <c r="H1102" s="114">
        <v>7.9830510965423641E-3</v>
      </c>
    </row>
    <row r="1103" spans="2:8" x14ac:dyDescent="0.3">
      <c r="B1103" s="106" t="s">
        <v>270</v>
      </c>
      <c r="C1103" s="106" t="s">
        <v>29</v>
      </c>
      <c r="D1103" s="106">
        <v>2007</v>
      </c>
      <c r="E1103" s="114">
        <v>4.6303010668841495E-2</v>
      </c>
      <c r="F1103" s="115">
        <v>51020.17618374039</v>
      </c>
      <c r="G1103" s="115">
        <v>6567929</v>
      </c>
      <c r="H1103" s="114">
        <v>7.7680766926287404E-3</v>
      </c>
    </row>
    <row r="1104" spans="2:8" x14ac:dyDescent="0.3">
      <c r="B1104" s="106" t="s">
        <v>270</v>
      </c>
      <c r="C1104" s="106" t="s">
        <v>29</v>
      </c>
      <c r="D1104" s="106">
        <v>2008</v>
      </c>
      <c r="E1104" s="114">
        <v>4.6168514137581544E-2</v>
      </c>
      <c r="F1104" s="115">
        <v>51716.399807438167</v>
      </c>
      <c r="G1104" s="115">
        <v>6641293</v>
      </c>
      <c r="H1104" s="114">
        <v>7.78709805567051E-3</v>
      </c>
    </row>
    <row r="1105" spans="2:8" x14ac:dyDescent="0.3">
      <c r="B1105" s="106" t="s">
        <v>270</v>
      </c>
      <c r="C1105" s="106" t="s">
        <v>29</v>
      </c>
      <c r="D1105" s="106">
        <v>2009</v>
      </c>
      <c r="E1105" s="114">
        <v>4.5870874886644514E-2</v>
      </c>
      <c r="F1105" s="115">
        <v>49128.257454094914</v>
      </c>
      <c r="G1105" s="115">
        <v>6527069</v>
      </c>
      <c r="H1105" s="114">
        <v>7.5268481847050967E-3</v>
      </c>
    </row>
    <row r="1106" spans="2:8" x14ac:dyDescent="0.3">
      <c r="B1106" s="106" t="s">
        <v>270</v>
      </c>
      <c r="C1106" s="106" t="s">
        <v>29</v>
      </c>
      <c r="D1106" s="106">
        <v>2010</v>
      </c>
      <c r="E1106" s="114">
        <v>4.5828118766599098E-2</v>
      </c>
      <c r="F1106" s="115">
        <v>49492.626799413898</v>
      </c>
      <c r="G1106" s="115">
        <v>6735067</v>
      </c>
      <c r="H1106" s="114">
        <v>7.3484980623672929E-3</v>
      </c>
    </row>
    <row r="1107" spans="2:8" x14ac:dyDescent="0.3">
      <c r="B1107" s="106" t="s">
        <v>270</v>
      </c>
      <c r="C1107" s="106" t="s">
        <v>29</v>
      </c>
      <c r="D1107" s="106">
        <v>2011</v>
      </c>
      <c r="E1107" s="114">
        <v>4.7161501123402942E-2</v>
      </c>
      <c r="F1107" s="115">
        <v>51963.532329288952</v>
      </c>
      <c r="G1107" s="115">
        <v>6815590</v>
      </c>
      <c r="H1107" s="114">
        <v>7.6242162937161639E-3</v>
      </c>
    </row>
    <row r="1108" spans="2:8" x14ac:dyDescent="0.3">
      <c r="B1108" s="106" t="s">
        <v>270</v>
      </c>
      <c r="C1108" s="106" t="s">
        <v>29</v>
      </c>
      <c r="D1108" s="106">
        <v>2012</v>
      </c>
      <c r="E1108" s="114">
        <v>4.7261053719637174E-2</v>
      </c>
      <c r="F1108" s="115">
        <v>51684.121215150575</v>
      </c>
      <c r="G1108" s="115">
        <v>6794407</v>
      </c>
      <c r="H1108" s="114">
        <v>7.6068627056269334E-3</v>
      </c>
    </row>
    <row r="1109" spans="2:8" x14ac:dyDescent="0.3">
      <c r="B1109" s="106" t="s">
        <v>270</v>
      </c>
      <c r="C1109" s="106" t="s">
        <v>29</v>
      </c>
      <c r="D1109" s="106">
        <v>2013</v>
      </c>
      <c r="E1109" s="114">
        <v>4.8690184520944702E-2</v>
      </c>
      <c r="F1109" s="115">
        <v>54686.380744699039</v>
      </c>
      <c r="G1109" s="115">
        <v>6973710</v>
      </c>
      <c r="H1109" s="114">
        <v>7.8417916352557012E-3</v>
      </c>
    </row>
    <row r="1110" spans="2:8" x14ac:dyDescent="0.3">
      <c r="B1110" s="106" t="s">
        <v>270</v>
      </c>
      <c r="C1110" s="106" t="s">
        <v>29</v>
      </c>
      <c r="D1110" s="106">
        <v>2014</v>
      </c>
      <c r="E1110" s="114">
        <v>4.8622002989181852E-2</v>
      </c>
      <c r="F1110" s="115">
        <v>55685.953449459157</v>
      </c>
      <c r="G1110" s="115">
        <v>7173730</v>
      </c>
      <c r="H1110" s="114">
        <v>7.76248248114428E-3</v>
      </c>
    </row>
    <row r="1111" spans="2:8" x14ac:dyDescent="0.3">
      <c r="B1111" s="106" t="s">
        <v>270</v>
      </c>
      <c r="C1111" s="106" t="s">
        <v>29</v>
      </c>
      <c r="D1111" s="106">
        <v>2015</v>
      </c>
      <c r="E1111" s="114">
        <v>5.0283445223942014E-2</v>
      </c>
      <c r="F1111" s="115">
        <v>55693.038828024146</v>
      </c>
      <c r="G1111" s="115">
        <v>7258314</v>
      </c>
      <c r="H1111" s="114">
        <v>7.6729993808512757E-3</v>
      </c>
    </row>
    <row r="1112" spans="2:8" x14ac:dyDescent="0.3">
      <c r="B1112" s="106" t="s">
        <v>270</v>
      </c>
      <c r="C1112" s="106" t="s">
        <v>29</v>
      </c>
      <c r="D1112" s="106">
        <v>2016</v>
      </c>
      <c r="E1112" s="114">
        <v>5.0443889124673694E-2</v>
      </c>
      <c r="F1112" s="115">
        <v>56731.669460175144</v>
      </c>
      <c r="G1112" s="115">
        <v>7348911</v>
      </c>
      <c r="H1112" s="114">
        <v>7.7197382660063709E-3</v>
      </c>
    </row>
    <row r="1113" spans="2:8" x14ac:dyDescent="0.3">
      <c r="B1113" s="106" t="s">
        <v>270</v>
      </c>
      <c r="C1113" s="106" t="s">
        <v>29</v>
      </c>
      <c r="D1113" s="106">
        <v>2017</v>
      </c>
      <c r="E1113" s="114">
        <v>5.0293732446208723E-2</v>
      </c>
      <c r="F1113" s="115">
        <v>57296.832926948613</v>
      </c>
      <c r="G1113" s="115">
        <v>7408771</v>
      </c>
      <c r="H1113" s="114">
        <v>7.733648796399378E-3</v>
      </c>
    </row>
    <row r="1114" spans="2:8" x14ac:dyDescent="0.3">
      <c r="B1114" s="106" t="s">
        <v>270</v>
      </c>
      <c r="C1114" s="106" t="s">
        <v>29</v>
      </c>
      <c r="D1114" s="106">
        <v>2018</v>
      </c>
      <c r="E1114" s="114">
        <v>5.1971920364219215E-2</v>
      </c>
      <c r="F1114" s="115">
        <v>59874.614659041297</v>
      </c>
      <c r="G1114" s="115">
        <v>7552902</v>
      </c>
      <c r="H1114" s="114">
        <v>7.9273654893233479E-3</v>
      </c>
    </row>
    <row r="1115" spans="2:8" x14ac:dyDescent="0.3">
      <c r="B1115" s="106" t="s">
        <v>270</v>
      </c>
      <c r="C1115" s="106" t="s">
        <v>29</v>
      </c>
      <c r="D1115" s="106">
        <v>2019</v>
      </c>
      <c r="E1115" s="114">
        <v>5.130308086304651E-2</v>
      </c>
      <c r="F1115" s="115">
        <v>57610.025108945134</v>
      </c>
      <c r="G1115" s="115">
        <v>7460380</v>
      </c>
      <c r="H1115" s="114">
        <v>7.7221301205763161E-3</v>
      </c>
    </row>
    <row r="1116" spans="2:8" x14ac:dyDescent="0.3">
      <c r="B1116" s="106" t="s">
        <v>270</v>
      </c>
      <c r="C1116" s="106" t="s">
        <v>65</v>
      </c>
      <c r="D1116" s="106">
        <v>1990</v>
      </c>
      <c r="E1116" s="114">
        <v>1.4647007128210136E-3</v>
      </c>
      <c r="F1116" s="115">
        <v>1520.8573381505712</v>
      </c>
      <c r="G1116" s="115">
        <v>5574458</v>
      </c>
      <c r="H1116" s="114">
        <v>2.7282604661306464E-4</v>
      </c>
    </row>
    <row r="1117" spans="2:8" x14ac:dyDescent="0.3">
      <c r="B1117" s="106" t="s">
        <v>270</v>
      </c>
      <c r="C1117" s="106" t="s">
        <v>65</v>
      </c>
      <c r="D1117" s="106">
        <v>1991</v>
      </c>
      <c r="E1117" s="114">
        <v>1.4544561303709833E-3</v>
      </c>
      <c r="F1117" s="115">
        <v>1508.8367906294241</v>
      </c>
      <c r="G1117" s="115">
        <v>5568548</v>
      </c>
      <c r="H1117" s="114">
        <v>2.7095695154812782E-4</v>
      </c>
    </row>
    <row r="1118" spans="2:8" x14ac:dyDescent="0.3">
      <c r="B1118" s="106" t="s">
        <v>270</v>
      </c>
      <c r="C1118" s="106" t="s">
        <v>65</v>
      </c>
      <c r="D1118" s="106">
        <v>1992</v>
      </c>
      <c r="E1118" s="114">
        <v>3.8318963721937606E-3</v>
      </c>
      <c r="F1118" s="115">
        <v>3955.8313965596235</v>
      </c>
      <c r="G1118" s="115">
        <v>5635507</v>
      </c>
      <c r="H1118" s="114">
        <v>7.0194773896290494E-4</v>
      </c>
    </row>
    <row r="1119" spans="2:8" x14ac:dyDescent="0.3">
      <c r="B1119" s="106" t="s">
        <v>270</v>
      </c>
      <c r="C1119" s="106" t="s">
        <v>65</v>
      </c>
      <c r="D1119" s="106">
        <v>1993</v>
      </c>
      <c r="E1119" s="114">
        <v>2.4172940120174044E-3</v>
      </c>
      <c r="F1119" s="115">
        <v>2510.3429104219904</v>
      </c>
      <c r="G1119" s="115">
        <v>5762251</v>
      </c>
      <c r="H1119" s="114">
        <v>4.3565316929477567E-4</v>
      </c>
    </row>
    <row r="1120" spans="2:8" x14ac:dyDescent="0.3">
      <c r="B1120" s="106" t="s">
        <v>270</v>
      </c>
      <c r="C1120" s="106" t="s">
        <v>65</v>
      </c>
      <c r="D1120" s="106">
        <v>1994</v>
      </c>
      <c r="E1120" s="114">
        <v>2.4247084721045948E-3</v>
      </c>
      <c r="F1120" s="115">
        <v>2528.1174390229116</v>
      </c>
      <c r="G1120" s="115">
        <v>5763584</v>
      </c>
      <c r="H1120" s="114">
        <v>4.3863634832474232E-4</v>
      </c>
    </row>
    <row r="1121" spans="2:8" x14ac:dyDescent="0.3">
      <c r="B1121" s="106" t="s">
        <v>270</v>
      </c>
      <c r="C1121" s="106" t="s">
        <v>65</v>
      </c>
      <c r="D1121" s="106">
        <v>1995</v>
      </c>
      <c r="E1121" s="114">
        <v>2.4163761262038729E-3</v>
      </c>
      <c r="F1121" s="115">
        <v>2474.0816044737476</v>
      </c>
      <c r="G1121" s="115">
        <v>5837945</v>
      </c>
      <c r="H1121" s="114">
        <v>4.237932362284584E-4</v>
      </c>
    </row>
    <row r="1122" spans="2:8" x14ac:dyDescent="0.3">
      <c r="B1122" s="106" t="s">
        <v>270</v>
      </c>
      <c r="C1122" s="106" t="s">
        <v>65</v>
      </c>
      <c r="D1122" s="106">
        <v>1996</v>
      </c>
      <c r="E1122" s="114">
        <v>2.4019263449286329E-3</v>
      </c>
      <c r="F1122" s="115">
        <v>2518.97461764335</v>
      </c>
      <c r="G1122" s="115">
        <v>5974675</v>
      </c>
      <c r="H1122" s="114">
        <v>4.2160864275351379E-4</v>
      </c>
    </row>
    <row r="1123" spans="2:8" x14ac:dyDescent="0.3">
      <c r="B1123" s="106" t="s">
        <v>270</v>
      </c>
      <c r="C1123" s="106" t="s">
        <v>65</v>
      </c>
      <c r="D1123" s="106">
        <v>1997</v>
      </c>
      <c r="E1123" s="114">
        <v>2.3876483539722795E-3</v>
      </c>
      <c r="F1123" s="115">
        <v>2508.9623791892568</v>
      </c>
      <c r="G1123" s="115">
        <v>6116870</v>
      </c>
      <c r="H1123" s="114">
        <v>4.101709500429561E-4</v>
      </c>
    </row>
    <row r="1124" spans="2:8" x14ac:dyDescent="0.3">
      <c r="B1124" s="106" t="s">
        <v>270</v>
      </c>
      <c r="C1124" s="106" t="s">
        <v>65</v>
      </c>
      <c r="D1124" s="106">
        <v>1998</v>
      </c>
      <c r="E1124" s="114">
        <v>2.3551934539080229E-3</v>
      </c>
      <c r="F1124" s="115">
        <v>2490.7607443084225</v>
      </c>
      <c r="G1124" s="115">
        <v>6216008</v>
      </c>
      <c r="H1124" s="114">
        <v>4.0070101973942483E-4</v>
      </c>
    </row>
    <row r="1125" spans="2:8" x14ac:dyDescent="0.3">
      <c r="B1125" s="106" t="s">
        <v>270</v>
      </c>
      <c r="C1125" s="106" t="s">
        <v>65</v>
      </c>
      <c r="D1125" s="106">
        <v>1999</v>
      </c>
      <c r="E1125" s="114">
        <v>2.3236090295446887E-3</v>
      </c>
      <c r="F1125" s="115">
        <v>2385.960754243491</v>
      </c>
      <c r="G1125" s="115">
        <v>6201141</v>
      </c>
      <c r="H1125" s="114">
        <v>3.8476157117593214E-4</v>
      </c>
    </row>
    <row r="1126" spans="2:8" x14ac:dyDescent="0.3">
      <c r="B1126" s="106" t="s">
        <v>270</v>
      </c>
      <c r="C1126" s="106" t="s">
        <v>65</v>
      </c>
      <c r="D1126" s="106">
        <v>2000</v>
      </c>
      <c r="E1126" s="114">
        <v>1.6156289481932421E-3</v>
      </c>
      <c r="F1126" s="115">
        <v>1707.7311076428941</v>
      </c>
      <c r="G1126" s="115">
        <v>6310904</v>
      </c>
      <c r="H1126" s="114">
        <v>2.7060007688960158E-4</v>
      </c>
    </row>
    <row r="1127" spans="2:8" x14ac:dyDescent="0.3">
      <c r="B1127" s="106" t="s">
        <v>270</v>
      </c>
      <c r="C1127" s="106" t="s">
        <v>65</v>
      </c>
      <c r="D1127" s="106">
        <v>2001</v>
      </c>
      <c r="E1127" s="114">
        <v>1.6030110960428068E-3</v>
      </c>
      <c r="F1127" s="115">
        <v>1725.8754845101039</v>
      </c>
      <c r="G1127" s="115">
        <v>6309000</v>
      </c>
      <c r="H1127" s="114">
        <v>2.7355769290063461E-4</v>
      </c>
    </row>
    <row r="1128" spans="2:8" x14ac:dyDescent="0.3">
      <c r="B1128" s="106" t="s">
        <v>270</v>
      </c>
      <c r="C1128" s="106" t="s">
        <v>65</v>
      </c>
      <c r="D1128" s="106">
        <v>2002</v>
      </c>
      <c r="E1128" s="114">
        <v>1.59831320417684E-3</v>
      </c>
      <c r="F1128" s="115">
        <v>1748.3516595925325</v>
      </c>
      <c r="G1128" s="115">
        <v>6304620</v>
      </c>
      <c r="H1128" s="114">
        <v>2.773127737425146E-4</v>
      </c>
    </row>
    <row r="1129" spans="2:8" x14ac:dyDescent="0.3">
      <c r="B1129" s="106" t="s">
        <v>270</v>
      </c>
      <c r="C1129" s="106" t="s">
        <v>65</v>
      </c>
      <c r="D1129" s="106">
        <v>2003</v>
      </c>
      <c r="E1129" s="114">
        <v>1.5900096513585837E-3</v>
      </c>
      <c r="F1129" s="115">
        <v>1759.7161514770394</v>
      </c>
      <c r="G1129" s="115">
        <v>6382794</v>
      </c>
      <c r="H1129" s="114">
        <v>2.7569684239802186E-4</v>
      </c>
    </row>
    <row r="1130" spans="2:8" x14ac:dyDescent="0.3">
      <c r="B1130" s="106" t="s">
        <v>270</v>
      </c>
      <c r="C1130" s="106" t="s">
        <v>65</v>
      </c>
      <c r="D1130" s="106">
        <v>2004</v>
      </c>
      <c r="E1130" s="114">
        <v>6.0851401194394463E-4</v>
      </c>
      <c r="F1130" s="115">
        <v>668.72890748184568</v>
      </c>
      <c r="G1130" s="115">
        <v>6519753</v>
      </c>
      <c r="H1130" s="114">
        <v>1.0256966904756141E-4</v>
      </c>
    </row>
    <row r="1131" spans="2:8" x14ac:dyDescent="0.3">
      <c r="B1131" s="106" t="s">
        <v>270</v>
      </c>
      <c r="C1131" s="106" t="s">
        <v>65</v>
      </c>
      <c r="D1131" s="106">
        <v>2005</v>
      </c>
      <c r="E1131" s="114">
        <v>5.3922660310931896E-4</v>
      </c>
      <c r="F1131" s="115">
        <v>612.60509848703816</v>
      </c>
      <c r="G1131" s="115">
        <v>6497015</v>
      </c>
      <c r="H1131" s="114">
        <v>9.4290239207857481E-5</v>
      </c>
    </row>
    <row r="1132" spans="2:8" x14ac:dyDescent="0.3">
      <c r="B1132" s="106" t="s">
        <v>270</v>
      </c>
      <c r="C1132" s="106" t="s">
        <v>65</v>
      </c>
      <c r="D1132" s="106">
        <v>2006</v>
      </c>
      <c r="E1132" s="114">
        <v>6.3023131379910365E-4</v>
      </c>
      <c r="F1132" s="115">
        <v>710.18434896159931</v>
      </c>
      <c r="G1132" s="115">
        <v>6560912</v>
      </c>
      <c r="H1132" s="114">
        <v>1.0824476063108289E-4</v>
      </c>
    </row>
    <row r="1133" spans="2:8" x14ac:dyDescent="0.3">
      <c r="B1133" s="106" t="s">
        <v>270</v>
      </c>
      <c r="C1133" s="106" t="s">
        <v>65</v>
      </c>
      <c r="D1133" s="106">
        <v>2007</v>
      </c>
      <c r="E1133" s="114">
        <v>6.2783743279785074E-4</v>
      </c>
      <c r="F1133" s="115">
        <v>691.79899910156462</v>
      </c>
      <c r="G1133" s="115">
        <v>6567929</v>
      </c>
      <c r="H1133" s="114">
        <v>1.0532985345937275E-4</v>
      </c>
    </row>
    <row r="1134" spans="2:8" x14ac:dyDescent="0.3">
      <c r="B1134" s="106" t="s">
        <v>270</v>
      </c>
      <c r="C1134" s="106" t="s">
        <v>65</v>
      </c>
      <c r="D1134" s="106">
        <v>2008</v>
      </c>
      <c r="E1134" s="114">
        <v>6.2601375101805485E-4</v>
      </c>
      <c r="F1134" s="115">
        <v>701.23931942289039</v>
      </c>
      <c r="G1134" s="115">
        <v>6641293</v>
      </c>
      <c r="H1134" s="114">
        <v>1.055877702463798E-4</v>
      </c>
    </row>
    <row r="1135" spans="2:8" x14ac:dyDescent="0.3">
      <c r="B1135" s="106" t="s">
        <v>270</v>
      </c>
      <c r="C1135" s="106" t="s">
        <v>65</v>
      </c>
      <c r="D1135" s="106">
        <v>2009</v>
      </c>
      <c r="E1135" s="114">
        <v>6.2197796456467142E-4</v>
      </c>
      <c r="F1135" s="115">
        <v>666.14586378433785</v>
      </c>
      <c r="G1135" s="115">
        <v>6527069</v>
      </c>
      <c r="H1135" s="114">
        <v>1.0205895843667928E-4</v>
      </c>
    </row>
    <row r="1136" spans="2:8" x14ac:dyDescent="0.3">
      <c r="B1136" s="106" t="s">
        <v>270</v>
      </c>
      <c r="C1136" s="106" t="s">
        <v>65</v>
      </c>
      <c r="D1136" s="106">
        <v>2010</v>
      </c>
      <c r="E1136" s="114">
        <v>6.2139822056405563E-4</v>
      </c>
      <c r="F1136" s="115">
        <v>671.08646507679862</v>
      </c>
      <c r="G1136" s="115">
        <v>6735067</v>
      </c>
      <c r="H1136" s="114">
        <v>9.9640651693115842E-5</v>
      </c>
    </row>
    <row r="1137" spans="2:8" x14ac:dyDescent="0.3">
      <c r="B1137" s="106" t="s">
        <v>270</v>
      </c>
      <c r="C1137" s="106" t="s">
        <v>65</v>
      </c>
      <c r="D1137" s="106">
        <v>2011</v>
      </c>
      <c r="E1137" s="114">
        <v>6.3947798133427724E-4</v>
      </c>
      <c r="F1137" s="115">
        <v>704.59026887171467</v>
      </c>
      <c r="G1137" s="115">
        <v>6815590</v>
      </c>
      <c r="H1137" s="114">
        <v>1.0337920398259206E-4</v>
      </c>
    </row>
    <row r="1138" spans="2:8" x14ac:dyDescent="0.3">
      <c r="B1138" s="106" t="s">
        <v>270</v>
      </c>
      <c r="C1138" s="106" t="s">
        <v>65</v>
      </c>
      <c r="D1138" s="106">
        <v>2012</v>
      </c>
      <c r="E1138" s="114">
        <v>6.4082784704592782E-4</v>
      </c>
      <c r="F1138" s="115">
        <v>700.80164359526214</v>
      </c>
      <c r="G1138" s="115">
        <v>6794407</v>
      </c>
      <c r="H1138" s="114">
        <v>1.0314390109324657E-4</v>
      </c>
    </row>
    <row r="1139" spans="2:8" x14ac:dyDescent="0.3">
      <c r="B1139" s="106" t="s">
        <v>270</v>
      </c>
      <c r="C1139" s="106" t="s">
        <v>65</v>
      </c>
      <c r="D1139" s="106">
        <v>2013</v>
      </c>
      <c r="E1139" s="114">
        <v>6.6020589180941969E-4</v>
      </c>
      <c r="F1139" s="115">
        <v>741.51024738574972</v>
      </c>
      <c r="G1139" s="115">
        <v>6973710</v>
      </c>
      <c r="H1139" s="114">
        <v>1.0632937810516207E-4</v>
      </c>
    </row>
    <row r="1140" spans="2:8" x14ac:dyDescent="0.3">
      <c r="B1140" s="106" t="s">
        <v>270</v>
      </c>
      <c r="C1140" s="106" t="s">
        <v>65</v>
      </c>
      <c r="D1140" s="106">
        <v>2014</v>
      </c>
      <c r="E1140" s="114">
        <v>6.5928139646348276E-4</v>
      </c>
      <c r="F1140" s="115">
        <v>755.0637755858869</v>
      </c>
      <c r="G1140" s="115">
        <v>7173730</v>
      </c>
      <c r="H1140" s="114">
        <v>1.0525399974432922E-4</v>
      </c>
    </row>
    <row r="1141" spans="2:8" x14ac:dyDescent="0.3">
      <c r="B1141" s="106" t="s">
        <v>270</v>
      </c>
      <c r="C1141" s="106" t="s">
        <v>65</v>
      </c>
      <c r="D1141" s="106">
        <v>2015</v>
      </c>
      <c r="E1141" s="114">
        <v>6.8180942676531538E-4</v>
      </c>
      <c r="F1141" s="115">
        <v>755.15984851558153</v>
      </c>
      <c r="G1141" s="115">
        <v>7258314</v>
      </c>
      <c r="H1141" s="114">
        <v>1.0404066957086474E-4</v>
      </c>
    </row>
    <row r="1142" spans="2:8" x14ac:dyDescent="0.3">
      <c r="B1142" s="106" t="s">
        <v>270</v>
      </c>
      <c r="C1142" s="106" t="s">
        <v>65</v>
      </c>
      <c r="D1142" s="106">
        <v>2016</v>
      </c>
      <c r="E1142" s="114">
        <v>6.8398493728371115E-4</v>
      </c>
      <c r="F1142" s="115">
        <v>769.24297573118849</v>
      </c>
      <c r="G1142" s="115">
        <v>7348911</v>
      </c>
      <c r="H1142" s="114">
        <v>1.0467441716618809E-4</v>
      </c>
    </row>
    <row r="1143" spans="2:8" x14ac:dyDescent="0.3">
      <c r="B1143" s="106" t="s">
        <v>270</v>
      </c>
      <c r="C1143" s="106" t="s">
        <v>65</v>
      </c>
      <c r="D1143" s="106">
        <v>2017</v>
      </c>
      <c r="E1143" s="114">
        <v>6.8194891452486408E-4</v>
      </c>
      <c r="F1143" s="115">
        <v>776.90620917896422</v>
      </c>
      <c r="G1143" s="115">
        <v>7408771</v>
      </c>
      <c r="H1143" s="114">
        <v>1.0486303452744918E-4</v>
      </c>
    </row>
    <row r="1144" spans="2:8" x14ac:dyDescent="0.3">
      <c r="B1144" s="106" t="s">
        <v>270</v>
      </c>
      <c r="C1144" s="106" t="s">
        <v>65</v>
      </c>
      <c r="D1144" s="106">
        <v>2018</v>
      </c>
      <c r="E1144" s="114">
        <v>7.0470400493856562E-4</v>
      </c>
      <c r="F1144" s="115">
        <v>811.85918181750912</v>
      </c>
      <c r="G1144" s="115">
        <v>7552902</v>
      </c>
      <c r="H1144" s="114">
        <v>1.074897015501471E-4</v>
      </c>
    </row>
    <row r="1145" spans="2:8" x14ac:dyDescent="0.3">
      <c r="B1145" s="106" t="s">
        <v>270</v>
      </c>
      <c r="C1145" s="106" t="s">
        <v>65</v>
      </c>
      <c r="D1145" s="106">
        <v>2019</v>
      </c>
      <c r="E1145" s="114">
        <v>6.9563499475317305E-4</v>
      </c>
      <c r="F1145" s="115">
        <v>781.15288283315442</v>
      </c>
      <c r="G1145" s="115">
        <v>7460380</v>
      </c>
      <c r="H1145" s="114">
        <v>1.0470684909256022E-4</v>
      </c>
    </row>
    <row r="1146" spans="2:8" x14ac:dyDescent="0.3">
      <c r="B1146" s="106" t="s">
        <v>270</v>
      </c>
      <c r="C1146" s="106" t="s">
        <v>85</v>
      </c>
      <c r="D1146" s="106">
        <v>1990</v>
      </c>
      <c r="E1146" s="114">
        <v>0</v>
      </c>
      <c r="F1146" s="115">
        <v>0</v>
      </c>
      <c r="G1146" s="115">
        <v>5574458</v>
      </c>
      <c r="H1146" s="114">
        <v>0</v>
      </c>
    </row>
    <row r="1147" spans="2:8" x14ac:dyDescent="0.3">
      <c r="B1147" s="106" t="s">
        <v>270</v>
      </c>
      <c r="C1147" s="106" t="s">
        <v>85</v>
      </c>
      <c r="D1147" s="106">
        <v>1991</v>
      </c>
      <c r="E1147" s="114">
        <v>0</v>
      </c>
      <c r="F1147" s="115">
        <v>0</v>
      </c>
      <c r="G1147" s="115">
        <v>5568548</v>
      </c>
      <c r="H1147" s="114">
        <v>0</v>
      </c>
    </row>
    <row r="1148" spans="2:8" x14ac:dyDescent="0.3">
      <c r="B1148" s="106" t="s">
        <v>270</v>
      </c>
      <c r="C1148" s="106" t="s">
        <v>85</v>
      </c>
      <c r="D1148" s="106">
        <v>1992</v>
      </c>
      <c r="E1148" s="114">
        <v>0</v>
      </c>
      <c r="F1148" s="115">
        <v>0</v>
      </c>
      <c r="G1148" s="115">
        <v>5635507</v>
      </c>
      <c r="H1148" s="114">
        <v>0</v>
      </c>
    </row>
    <row r="1149" spans="2:8" x14ac:dyDescent="0.3">
      <c r="B1149" s="106" t="s">
        <v>270</v>
      </c>
      <c r="C1149" s="106" t="s">
        <v>85</v>
      </c>
      <c r="D1149" s="106">
        <v>1993</v>
      </c>
      <c r="E1149" s="114">
        <v>0</v>
      </c>
      <c r="F1149" s="115">
        <v>0</v>
      </c>
      <c r="G1149" s="115">
        <v>5762251</v>
      </c>
      <c r="H1149" s="114">
        <v>0</v>
      </c>
    </row>
    <row r="1150" spans="2:8" x14ac:dyDescent="0.3">
      <c r="B1150" s="106" t="s">
        <v>270</v>
      </c>
      <c r="C1150" s="106" t="s">
        <v>85</v>
      </c>
      <c r="D1150" s="106">
        <v>1994</v>
      </c>
      <c r="E1150" s="114">
        <v>0</v>
      </c>
      <c r="F1150" s="115">
        <v>0</v>
      </c>
      <c r="G1150" s="115">
        <v>5763584</v>
      </c>
      <c r="H1150" s="114">
        <v>0</v>
      </c>
    </row>
    <row r="1151" spans="2:8" x14ac:dyDescent="0.3">
      <c r="B1151" s="106" t="s">
        <v>270</v>
      </c>
      <c r="C1151" s="106" t="s">
        <v>85</v>
      </c>
      <c r="D1151" s="106">
        <v>1995</v>
      </c>
      <c r="E1151" s="114">
        <v>0</v>
      </c>
      <c r="F1151" s="115">
        <v>0</v>
      </c>
      <c r="G1151" s="115">
        <v>5837945</v>
      </c>
      <c r="H1151" s="114">
        <v>0</v>
      </c>
    </row>
    <row r="1152" spans="2:8" x14ac:dyDescent="0.3">
      <c r="B1152" s="106" t="s">
        <v>270</v>
      </c>
      <c r="C1152" s="106" t="s">
        <v>85</v>
      </c>
      <c r="D1152" s="106">
        <v>1996</v>
      </c>
      <c r="E1152" s="114">
        <v>0</v>
      </c>
      <c r="F1152" s="115">
        <v>0</v>
      </c>
      <c r="G1152" s="115">
        <v>5974675</v>
      </c>
      <c r="H1152" s="114">
        <v>0</v>
      </c>
    </row>
    <row r="1153" spans="2:8" x14ac:dyDescent="0.3">
      <c r="B1153" s="106" t="s">
        <v>270</v>
      </c>
      <c r="C1153" s="106" t="s">
        <v>85</v>
      </c>
      <c r="D1153" s="106">
        <v>1997</v>
      </c>
      <c r="E1153" s="114">
        <v>0</v>
      </c>
      <c r="F1153" s="115">
        <v>0</v>
      </c>
      <c r="G1153" s="115">
        <v>6116870</v>
      </c>
      <c r="H1153" s="114">
        <v>0</v>
      </c>
    </row>
    <row r="1154" spans="2:8" x14ac:dyDescent="0.3">
      <c r="B1154" s="106" t="s">
        <v>270</v>
      </c>
      <c r="C1154" s="106" t="s">
        <v>85</v>
      </c>
      <c r="D1154" s="106">
        <v>1998</v>
      </c>
      <c r="E1154" s="114">
        <v>0</v>
      </c>
      <c r="F1154" s="115">
        <v>0</v>
      </c>
      <c r="G1154" s="115">
        <v>6216008</v>
      </c>
      <c r="H1154" s="114">
        <v>0</v>
      </c>
    </row>
    <row r="1155" spans="2:8" x14ac:dyDescent="0.3">
      <c r="B1155" s="106" t="s">
        <v>270</v>
      </c>
      <c r="C1155" s="106" t="s">
        <v>85</v>
      </c>
      <c r="D1155" s="106">
        <v>1999</v>
      </c>
      <c r="E1155" s="114">
        <v>0</v>
      </c>
      <c r="F1155" s="115">
        <v>0</v>
      </c>
      <c r="G1155" s="115">
        <v>6201141</v>
      </c>
      <c r="H1155" s="114">
        <v>0</v>
      </c>
    </row>
    <row r="1156" spans="2:8" x14ac:dyDescent="0.3">
      <c r="B1156" s="106" t="s">
        <v>270</v>
      </c>
      <c r="C1156" s="106" t="s">
        <v>85</v>
      </c>
      <c r="D1156" s="106">
        <v>2000</v>
      </c>
      <c r="E1156" s="114">
        <v>0</v>
      </c>
      <c r="F1156" s="115">
        <v>0</v>
      </c>
      <c r="G1156" s="115">
        <v>6310904</v>
      </c>
      <c r="H1156" s="114">
        <v>0</v>
      </c>
    </row>
    <row r="1157" spans="2:8" x14ac:dyDescent="0.3">
      <c r="B1157" s="106" t="s">
        <v>270</v>
      </c>
      <c r="C1157" s="106" t="s">
        <v>85</v>
      </c>
      <c r="D1157" s="106">
        <v>2001</v>
      </c>
      <c r="E1157" s="114">
        <v>0</v>
      </c>
      <c r="F1157" s="115">
        <v>0</v>
      </c>
      <c r="G1157" s="115">
        <v>6309000</v>
      </c>
      <c r="H1157" s="114">
        <v>0</v>
      </c>
    </row>
    <row r="1158" spans="2:8" x14ac:dyDescent="0.3">
      <c r="B1158" s="106" t="s">
        <v>270</v>
      </c>
      <c r="C1158" s="106" t="s">
        <v>85</v>
      </c>
      <c r="D1158" s="106">
        <v>2002</v>
      </c>
      <c r="E1158" s="114">
        <v>0</v>
      </c>
      <c r="F1158" s="115">
        <v>0</v>
      </c>
      <c r="G1158" s="115">
        <v>6304620</v>
      </c>
      <c r="H1158" s="114">
        <v>0</v>
      </c>
    </row>
    <row r="1159" spans="2:8" x14ac:dyDescent="0.3">
      <c r="B1159" s="106" t="s">
        <v>270</v>
      </c>
      <c r="C1159" s="106" t="s">
        <v>85</v>
      </c>
      <c r="D1159" s="106">
        <v>2003</v>
      </c>
      <c r="E1159" s="114">
        <v>0</v>
      </c>
      <c r="F1159" s="115">
        <v>0</v>
      </c>
      <c r="G1159" s="115">
        <v>6382794</v>
      </c>
      <c r="H1159" s="114">
        <v>0</v>
      </c>
    </row>
    <row r="1160" spans="2:8" x14ac:dyDescent="0.3">
      <c r="B1160" s="106" t="s">
        <v>270</v>
      </c>
      <c r="C1160" s="106" t="s">
        <v>85</v>
      </c>
      <c r="D1160" s="106">
        <v>2004</v>
      </c>
      <c r="E1160" s="114">
        <v>0</v>
      </c>
      <c r="F1160" s="115">
        <v>0</v>
      </c>
      <c r="G1160" s="115">
        <v>6519753</v>
      </c>
      <c r="H1160" s="114">
        <v>0</v>
      </c>
    </row>
    <row r="1161" spans="2:8" x14ac:dyDescent="0.3">
      <c r="B1161" s="106" t="s">
        <v>270</v>
      </c>
      <c r="C1161" s="106" t="s">
        <v>85</v>
      </c>
      <c r="D1161" s="106">
        <v>2005</v>
      </c>
      <c r="E1161" s="114">
        <v>0</v>
      </c>
      <c r="F1161" s="115">
        <v>0</v>
      </c>
      <c r="G1161" s="115">
        <v>6497015</v>
      </c>
      <c r="H1161" s="114">
        <v>0</v>
      </c>
    </row>
    <row r="1162" spans="2:8" x14ac:dyDescent="0.3">
      <c r="B1162" s="106" t="s">
        <v>270</v>
      </c>
      <c r="C1162" s="106" t="s">
        <v>85</v>
      </c>
      <c r="D1162" s="106">
        <v>2006</v>
      </c>
      <c r="E1162" s="114">
        <v>0</v>
      </c>
      <c r="F1162" s="115">
        <v>0</v>
      </c>
      <c r="G1162" s="115">
        <v>6560912</v>
      </c>
      <c r="H1162" s="114">
        <v>0</v>
      </c>
    </row>
    <row r="1163" spans="2:8" x14ac:dyDescent="0.3">
      <c r="B1163" s="106" t="s">
        <v>270</v>
      </c>
      <c r="C1163" s="106" t="s">
        <v>85</v>
      </c>
      <c r="D1163" s="106">
        <v>2007</v>
      </c>
      <c r="E1163" s="114">
        <v>0</v>
      </c>
      <c r="F1163" s="115">
        <v>0</v>
      </c>
      <c r="G1163" s="115">
        <v>6567929</v>
      </c>
      <c r="H1163" s="114">
        <v>0</v>
      </c>
    </row>
    <row r="1164" spans="2:8" x14ac:dyDescent="0.3">
      <c r="B1164" s="106" t="s">
        <v>270</v>
      </c>
      <c r="C1164" s="106" t="s">
        <v>85</v>
      </c>
      <c r="D1164" s="106">
        <v>2008</v>
      </c>
      <c r="E1164" s="114">
        <v>0</v>
      </c>
      <c r="F1164" s="115">
        <v>0</v>
      </c>
      <c r="G1164" s="115">
        <v>6641293</v>
      </c>
      <c r="H1164" s="114">
        <v>0</v>
      </c>
    </row>
    <row r="1165" spans="2:8" x14ac:dyDescent="0.3">
      <c r="B1165" s="106" t="s">
        <v>270</v>
      </c>
      <c r="C1165" s="106" t="s">
        <v>85</v>
      </c>
      <c r="D1165" s="106">
        <v>2009</v>
      </c>
      <c r="E1165" s="114">
        <v>0</v>
      </c>
      <c r="F1165" s="115">
        <v>0</v>
      </c>
      <c r="G1165" s="115">
        <v>6527069</v>
      </c>
      <c r="H1165" s="114">
        <v>0</v>
      </c>
    </row>
    <row r="1166" spans="2:8" x14ac:dyDescent="0.3">
      <c r="B1166" s="106" t="s">
        <v>270</v>
      </c>
      <c r="C1166" s="106" t="s">
        <v>85</v>
      </c>
      <c r="D1166" s="106">
        <v>2010</v>
      </c>
      <c r="E1166" s="114">
        <v>0</v>
      </c>
      <c r="F1166" s="115">
        <v>0</v>
      </c>
      <c r="G1166" s="115">
        <v>6735067</v>
      </c>
      <c r="H1166" s="114">
        <v>0</v>
      </c>
    </row>
    <row r="1167" spans="2:8" x14ac:dyDescent="0.3">
      <c r="B1167" s="106" t="s">
        <v>270</v>
      </c>
      <c r="C1167" s="106" t="s">
        <v>85</v>
      </c>
      <c r="D1167" s="106">
        <v>2011</v>
      </c>
      <c r="E1167" s="114">
        <v>0</v>
      </c>
      <c r="F1167" s="115">
        <v>0</v>
      </c>
      <c r="G1167" s="115">
        <v>6815590</v>
      </c>
      <c r="H1167" s="114">
        <v>0</v>
      </c>
    </row>
    <row r="1168" spans="2:8" x14ac:dyDescent="0.3">
      <c r="B1168" s="106" t="s">
        <v>270</v>
      </c>
      <c r="C1168" s="106" t="s">
        <v>85</v>
      </c>
      <c r="D1168" s="106">
        <v>2012</v>
      </c>
      <c r="E1168" s="114">
        <v>0</v>
      </c>
      <c r="F1168" s="115">
        <v>0</v>
      </c>
      <c r="G1168" s="115">
        <v>6794407</v>
      </c>
      <c r="H1168" s="114">
        <v>0</v>
      </c>
    </row>
    <row r="1169" spans="2:8" x14ac:dyDescent="0.3">
      <c r="B1169" s="106" t="s">
        <v>270</v>
      </c>
      <c r="C1169" s="106" t="s">
        <v>85</v>
      </c>
      <c r="D1169" s="106">
        <v>2013</v>
      </c>
      <c r="E1169" s="114">
        <v>0</v>
      </c>
      <c r="F1169" s="115">
        <v>0</v>
      </c>
      <c r="G1169" s="115">
        <v>6973710</v>
      </c>
      <c r="H1169" s="114">
        <v>0</v>
      </c>
    </row>
    <row r="1170" spans="2:8" x14ac:dyDescent="0.3">
      <c r="B1170" s="106" t="s">
        <v>270</v>
      </c>
      <c r="C1170" s="106" t="s">
        <v>85</v>
      </c>
      <c r="D1170" s="106">
        <v>2014</v>
      </c>
      <c r="E1170" s="114">
        <v>0</v>
      </c>
      <c r="F1170" s="115">
        <v>0</v>
      </c>
      <c r="G1170" s="115">
        <v>7173730</v>
      </c>
      <c r="H1170" s="114">
        <v>0</v>
      </c>
    </row>
    <row r="1171" spans="2:8" x14ac:dyDescent="0.3">
      <c r="B1171" s="106" t="s">
        <v>270</v>
      </c>
      <c r="C1171" s="106" t="s">
        <v>85</v>
      </c>
      <c r="D1171" s="106">
        <v>2015</v>
      </c>
      <c r="E1171" s="114">
        <v>0</v>
      </c>
      <c r="F1171" s="115">
        <v>0</v>
      </c>
      <c r="G1171" s="115">
        <v>7258314</v>
      </c>
      <c r="H1171" s="114">
        <v>0</v>
      </c>
    </row>
    <row r="1172" spans="2:8" x14ac:dyDescent="0.3">
      <c r="B1172" s="106" t="s">
        <v>270</v>
      </c>
      <c r="C1172" s="106" t="s">
        <v>85</v>
      </c>
      <c r="D1172" s="106">
        <v>2016</v>
      </c>
      <c r="E1172" s="114">
        <v>0</v>
      </c>
      <c r="F1172" s="115">
        <v>0</v>
      </c>
      <c r="G1172" s="115">
        <v>7348911</v>
      </c>
      <c r="H1172" s="114">
        <v>0</v>
      </c>
    </row>
    <row r="1173" spans="2:8" x14ac:dyDescent="0.3">
      <c r="B1173" s="106" t="s">
        <v>270</v>
      </c>
      <c r="C1173" s="106" t="s">
        <v>85</v>
      </c>
      <c r="D1173" s="106">
        <v>2017</v>
      </c>
      <c r="E1173" s="114">
        <v>0</v>
      </c>
      <c r="F1173" s="115">
        <v>0</v>
      </c>
      <c r="G1173" s="115">
        <v>7408771</v>
      </c>
      <c r="H1173" s="114">
        <v>0</v>
      </c>
    </row>
    <row r="1174" spans="2:8" x14ac:dyDescent="0.3">
      <c r="B1174" s="106" t="s">
        <v>270</v>
      </c>
      <c r="C1174" s="106" t="s">
        <v>85</v>
      </c>
      <c r="D1174" s="106">
        <v>2018</v>
      </c>
      <c r="E1174" s="114">
        <v>0</v>
      </c>
      <c r="F1174" s="115">
        <v>0</v>
      </c>
      <c r="G1174" s="115">
        <v>7552902</v>
      </c>
      <c r="H1174" s="114">
        <v>0</v>
      </c>
    </row>
    <row r="1175" spans="2:8" x14ac:dyDescent="0.3">
      <c r="B1175" s="106" t="s">
        <v>270</v>
      </c>
      <c r="C1175" s="106" t="s">
        <v>85</v>
      </c>
      <c r="D1175" s="106">
        <v>2019</v>
      </c>
      <c r="E1175" s="114">
        <v>0</v>
      </c>
      <c r="F1175" s="115">
        <v>0</v>
      </c>
      <c r="G1175" s="115">
        <v>7460380</v>
      </c>
      <c r="H1175" s="114">
        <v>0</v>
      </c>
    </row>
    <row r="1176" spans="2:8" x14ac:dyDescent="0.3">
      <c r="B1176" s="106" t="s">
        <v>270</v>
      </c>
      <c r="C1176" s="106" t="s">
        <v>111</v>
      </c>
      <c r="D1176" s="106">
        <v>1990</v>
      </c>
      <c r="E1176" s="114">
        <v>0.1597174755069492</v>
      </c>
      <c r="F1176" s="115">
        <v>165841.04351788564</v>
      </c>
      <c r="G1176" s="115">
        <v>5574458</v>
      </c>
      <c r="H1176" s="114">
        <v>2.9750164682895743E-2</v>
      </c>
    </row>
    <row r="1177" spans="2:8" x14ac:dyDescent="0.3">
      <c r="B1177" s="106" t="s">
        <v>270</v>
      </c>
      <c r="C1177" s="106" t="s">
        <v>111</v>
      </c>
      <c r="D1177" s="106">
        <v>1991</v>
      </c>
      <c r="E1177" s="114">
        <v>0.16419193649521321</v>
      </c>
      <c r="F1177" s="115">
        <v>170330.90880883276</v>
      </c>
      <c r="G1177" s="115">
        <v>5568548</v>
      </c>
      <c r="H1177" s="114">
        <v>3.058802919698865E-2</v>
      </c>
    </row>
    <row r="1178" spans="2:8" x14ac:dyDescent="0.3">
      <c r="B1178" s="106" t="s">
        <v>270</v>
      </c>
      <c r="C1178" s="106" t="s">
        <v>111</v>
      </c>
      <c r="D1178" s="106">
        <v>1992</v>
      </c>
      <c r="E1178" s="114">
        <v>0.17473447457203548</v>
      </c>
      <c r="F1178" s="115">
        <v>180385.91168311881</v>
      </c>
      <c r="G1178" s="115">
        <v>5635507</v>
      </c>
      <c r="H1178" s="114">
        <v>3.200881689670846E-2</v>
      </c>
    </row>
    <row r="1179" spans="2:8" x14ac:dyDescent="0.3">
      <c r="B1179" s="106" t="s">
        <v>270</v>
      </c>
      <c r="C1179" s="106" t="s">
        <v>111</v>
      </c>
      <c r="D1179" s="106">
        <v>1993</v>
      </c>
      <c r="E1179" s="114">
        <v>0.18588990952413842</v>
      </c>
      <c r="F1179" s="115">
        <v>193045.36981145109</v>
      </c>
      <c r="G1179" s="115">
        <v>5762251</v>
      </c>
      <c r="H1179" s="114">
        <v>3.3501728718768255E-2</v>
      </c>
    </row>
    <row r="1180" spans="2:8" x14ac:dyDescent="0.3">
      <c r="B1180" s="106" t="s">
        <v>270</v>
      </c>
      <c r="C1180" s="106" t="s">
        <v>111</v>
      </c>
      <c r="D1180" s="106">
        <v>1994</v>
      </c>
      <c r="E1180" s="114">
        <v>0.18573266896321197</v>
      </c>
      <c r="F1180" s="115">
        <v>193653.79582915505</v>
      </c>
      <c r="G1180" s="115">
        <v>5763584</v>
      </c>
      <c r="H1180" s="114">
        <v>3.3599544281675262E-2</v>
      </c>
    </row>
    <row r="1181" spans="2:8" x14ac:dyDescent="0.3">
      <c r="B1181" s="106" t="s">
        <v>270</v>
      </c>
      <c r="C1181" s="106" t="s">
        <v>111</v>
      </c>
      <c r="D1181" s="106">
        <v>1995</v>
      </c>
      <c r="E1181" s="114">
        <v>0.19496703372570678</v>
      </c>
      <c r="F1181" s="115">
        <v>199623.04145811038</v>
      </c>
      <c r="G1181" s="115">
        <v>5837945</v>
      </c>
      <c r="H1181" s="114">
        <v>3.4194059974547615E-2</v>
      </c>
    </row>
    <row r="1182" spans="2:8" x14ac:dyDescent="0.3">
      <c r="B1182" s="106" t="s">
        <v>270</v>
      </c>
      <c r="C1182" s="106" t="s">
        <v>111</v>
      </c>
      <c r="D1182" s="106">
        <v>1996</v>
      </c>
      <c r="E1182" s="114">
        <v>0.19685502058365095</v>
      </c>
      <c r="F1182" s="115">
        <v>206447.96259171286</v>
      </c>
      <c r="G1182" s="115">
        <v>5974675</v>
      </c>
      <c r="H1182" s="114">
        <v>3.4553839763955839E-2</v>
      </c>
    </row>
    <row r="1183" spans="2:8" x14ac:dyDescent="0.3">
      <c r="B1183" s="106" t="s">
        <v>270</v>
      </c>
      <c r="C1183" s="106" t="s">
        <v>111</v>
      </c>
      <c r="D1183" s="106">
        <v>1997</v>
      </c>
      <c r="E1183" s="114">
        <v>0.19872056157489285</v>
      </c>
      <c r="F1183" s="115">
        <v>208817.35458795159</v>
      </c>
      <c r="G1183" s="115">
        <v>6116870</v>
      </c>
      <c r="H1183" s="114">
        <v>3.4137942213575176E-2</v>
      </c>
    </row>
    <row r="1184" spans="2:8" x14ac:dyDescent="0.3">
      <c r="B1184" s="106" t="s">
        <v>270</v>
      </c>
      <c r="C1184" s="106" t="s">
        <v>111</v>
      </c>
      <c r="D1184" s="106">
        <v>1998</v>
      </c>
      <c r="E1184" s="114">
        <v>0.19558199353667624</v>
      </c>
      <c r="F1184" s="115">
        <v>206839.88866664085</v>
      </c>
      <c r="G1184" s="115">
        <v>6216008</v>
      </c>
      <c r="H1184" s="114">
        <v>3.3275357539218231E-2</v>
      </c>
    </row>
    <row r="1185" spans="2:8" x14ac:dyDescent="0.3">
      <c r="B1185" s="106" t="s">
        <v>270</v>
      </c>
      <c r="C1185" s="106" t="s">
        <v>111</v>
      </c>
      <c r="D1185" s="106">
        <v>1999</v>
      </c>
      <c r="E1185" s="114">
        <v>0.19252760530513136</v>
      </c>
      <c r="F1185" s="115">
        <v>197693.89106588924</v>
      </c>
      <c r="G1185" s="115">
        <v>6201141</v>
      </c>
      <c r="H1185" s="114">
        <v>3.1880244468862944E-2</v>
      </c>
    </row>
    <row r="1186" spans="2:8" x14ac:dyDescent="0.3">
      <c r="B1186" s="106" t="s">
        <v>270</v>
      </c>
      <c r="C1186" s="106" t="s">
        <v>111</v>
      </c>
      <c r="D1186" s="106">
        <v>2000</v>
      </c>
      <c r="E1186" s="114">
        <v>0.19410812435172889</v>
      </c>
      <c r="F1186" s="115">
        <v>205173.6461966479</v>
      </c>
      <c r="G1186" s="115">
        <v>6310904</v>
      </c>
      <c r="H1186" s="114">
        <v>3.2510975637824298E-2</v>
      </c>
    </row>
    <row r="1187" spans="2:8" x14ac:dyDescent="0.3">
      <c r="B1187" s="106" t="s">
        <v>270</v>
      </c>
      <c r="C1187" s="106" t="s">
        <v>111</v>
      </c>
      <c r="D1187" s="106">
        <v>2001</v>
      </c>
      <c r="E1187" s="114">
        <v>0.19527239967555055</v>
      </c>
      <c r="F1187" s="115">
        <v>210239.24802108278</v>
      </c>
      <c r="G1187" s="115">
        <v>6309000</v>
      </c>
      <c r="H1187" s="114">
        <v>3.3323703918383706E-2</v>
      </c>
    </row>
    <row r="1188" spans="2:8" x14ac:dyDescent="0.3">
      <c r="B1188" s="106" t="s">
        <v>270</v>
      </c>
      <c r="C1188" s="106" t="s">
        <v>111</v>
      </c>
      <c r="D1188" s="106">
        <v>2002</v>
      </c>
      <c r="E1188" s="114">
        <v>0.1976633939605498</v>
      </c>
      <c r="F1188" s="115">
        <v>216218.64974180848</v>
      </c>
      <c r="G1188" s="115">
        <v>6304620</v>
      </c>
      <c r="H1188" s="114">
        <v>3.4295270728736782E-2</v>
      </c>
    </row>
    <row r="1189" spans="2:8" x14ac:dyDescent="0.3">
      <c r="B1189" s="106" t="s">
        <v>270</v>
      </c>
      <c r="C1189" s="106" t="s">
        <v>111</v>
      </c>
      <c r="D1189" s="106">
        <v>2003</v>
      </c>
      <c r="E1189" s="114">
        <v>0.19759049937433121</v>
      </c>
      <c r="F1189" s="115">
        <v>218679.92614405171</v>
      </c>
      <c r="G1189" s="115">
        <v>6382794</v>
      </c>
      <c r="H1189" s="114">
        <v>3.4260846604802178E-2</v>
      </c>
    </row>
    <row r="1190" spans="2:8" x14ac:dyDescent="0.3">
      <c r="B1190" s="106" t="s">
        <v>270</v>
      </c>
      <c r="C1190" s="106" t="s">
        <v>111</v>
      </c>
      <c r="D1190" s="106">
        <v>2004</v>
      </c>
      <c r="E1190" s="114">
        <v>0.1964156786085039</v>
      </c>
      <c r="F1190" s="115">
        <v>215851.79566952979</v>
      </c>
      <c r="G1190" s="115">
        <v>6519753</v>
      </c>
      <c r="H1190" s="114">
        <v>3.3107357850754436E-2</v>
      </c>
    </row>
    <row r="1191" spans="2:8" x14ac:dyDescent="0.3">
      <c r="B1191" s="106" t="s">
        <v>270</v>
      </c>
      <c r="C1191" s="106" t="s">
        <v>111</v>
      </c>
      <c r="D1191" s="106">
        <v>2005</v>
      </c>
      <c r="E1191" s="114">
        <v>0.19463648008541704</v>
      </c>
      <c r="F1191" s="115">
        <v>221122.80693192067</v>
      </c>
      <c r="G1191" s="115">
        <v>6497015</v>
      </c>
      <c r="H1191" s="114">
        <v>3.4034523074353479E-2</v>
      </c>
    </row>
    <row r="1192" spans="2:8" x14ac:dyDescent="0.3">
      <c r="B1192" s="106" t="s">
        <v>270</v>
      </c>
      <c r="C1192" s="106" t="s">
        <v>111</v>
      </c>
      <c r="D1192" s="106">
        <v>2006</v>
      </c>
      <c r="E1192" s="114">
        <v>0.19658490255678543</v>
      </c>
      <c r="F1192" s="115">
        <v>221524.25304984691</v>
      </c>
      <c r="G1192" s="115">
        <v>6560912</v>
      </c>
      <c r="H1192" s="114">
        <v>3.3764246959850537E-2</v>
      </c>
    </row>
    <row r="1193" spans="2:8" x14ac:dyDescent="0.3">
      <c r="B1193" s="106" t="s">
        <v>270</v>
      </c>
      <c r="C1193" s="106" t="s">
        <v>111</v>
      </c>
      <c r="D1193" s="106">
        <v>2007</v>
      </c>
      <c r="E1193" s="114">
        <v>0.19583819122546961</v>
      </c>
      <c r="F1193" s="115">
        <v>215789.40279475556</v>
      </c>
      <c r="G1193" s="115">
        <v>6567929</v>
      </c>
      <c r="H1193" s="114">
        <v>3.285501454031485E-2</v>
      </c>
    </row>
    <row r="1194" spans="2:8" x14ac:dyDescent="0.3">
      <c r="B1194" s="106" t="s">
        <v>270</v>
      </c>
      <c r="C1194" s="106" t="s">
        <v>111</v>
      </c>
      <c r="D1194" s="106">
        <v>2008</v>
      </c>
      <c r="E1194" s="114">
        <v>0.19652136678834287</v>
      </c>
      <c r="F1194" s="115">
        <v>220136.55334983088</v>
      </c>
      <c r="G1194" s="115">
        <v>6641293</v>
      </c>
      <c r="H1194" s="114">
        <v>3.3146640774594775E-2</v>
      </c>
    </row>
    <row r="1195" spans="2:8" x14ac:dyDescent="0.3">
      <c r="B1195" s="106" t="s">
        <v>270</v>
      </c>
      <c r="C1195" s="106" t="s">
        <v>111</v>
      </c>
      <c r="D1195" s="106">
        <v>2009</v>
      </c>
      <c r="E1195" s="114">
        <v>0.19525443252596447</v>
      </c>
      <c r="F1195" s="115">
        <v>209119.84028849826</v>
      </c>
      <c r="G1195" s="115">
        <v>6527069</v>
      </c>
      <c r="H1195" s="114">
        <v>3.2038858527234544E-2</v>
      </c>
    </row>
    <row r="1196" spans="2:8" x14ac:dyDescent="0.3">
      <c r="B1196" s="106" t="s">
        <v>270</v>
      </c>
      <c r="C1196" s="106" t="s">
        <v>111</v>
      </c>
      <c r="D1196" s="106">
        <v>2010</v>
      </c>
      <c r="E1196" s="114">
        <v>0.19507243639057115</v>
      </c>
      <c r="F1196" s="115">
        <v>210670.81854923398</v>
      </c>
      <c r="G1196" s="115">
        <v>6735067</v>
      </c>
      <c r="H1196" s="114">
        <v>3.1279691582761386E-2</v>
      </c>
    </row>
    <row r="1197" spans="2:8" x14ac:dyDescent="0.3">
      <c r="B1197" s="106" t="s">
        <v>270</v>
      </c>
      <c r="C1197" s="106" t="s">
        <v>111</v>
      </c>
      <c r="D1197" s="106">
        <v>2011</v>
      </c>
      <c r="E1197" s="114">
        <v>0.20105187733149676</v>
      </c>
      <c r="F1197" s="115">
        <v>221523.18053326709</v>
      </c>
      <c r="G1197" s="115">
        <v>6815590</v>
      </c>
      <c r="H1197" s="114">
        <v>3.2502421732126946E-2</v>
      </c>
    </row>
    <row r="1198" spans="2:8" x14ac:dyDescent="0.3">
      <c r="B1198" s="106" t="s">
        <v>270</v>
      </c>
      <c r="C1198" s="106" t="s">
        <v>111</v>
      </c>
      <c r="D1198" s="106">
        <v>2012</v>
      </c>
      <c r="E1198" s="114">
        <v>0.20208506156593334</v>
      </c>
      <c r="F1198" s="115">
        <v>220997.79830776592</v>
      </c>
      <c r="G1198" s="115">
        <v>6794407</v>
      </c>
      <c r="H1198" s="114">
        <v>3.2526429209755306E-2</v>
      </c>
    </row>
    <row r="1199" spans="2:8" x14ac:dyDescent="0.3">
      <c r="B1199" s="106" t="s">
        <v>270</v>
      </c>
      <c r="C1199" s="106" t="s">
        <v>111</v>
      </c>
      <c r="D1199" s="106">
        <v>2013</v>
      </c>
      <c r="E1199" s="114">
        <v>0.2085260309280052</v>
      </c>
      <c r="F1199" s="115">
        <v>234206.01163678904</v>
      </c>
      <c r="G1199" s="115">
        <v>6973710</v>
      </c>
      <c r="H1199" s="114">
        <v>3.3584134074515437E-2</v>
      </c>
    </row>
    <row r="1200" spans="2:8" x14ac:dyDescent="0.3">
      <c r="B1200" s="106" t="s">
        <v>270</v>
      </c>
      <c r="C1200" s="106" t="s">
        <v>111</v>
      </c>
      <c r="D1200" s="106">
        <v>2014</v>
      </c>
      <c r="E1200" s="114">
        <v>0.20823402907299102</v>
      </c>
      <c r="F1200" s="115">
        <v>238486.89351880236</v>
      </c>
      <c r="G1200" s="115">
        <v>7173730</v>
      </c>
      <c r="H1200" s="114">
        <v>3.3244475819246382E-2</v>
      </c>
    </row>
    <row r="1201" spans="2:8" x14ac:dyDescent="0.3">
      <c r="B1201" s="106" t="s">
        <v>270</v>
      </c>
      <c r="C1201" s="106" t="s">
        <v>111</v>
      </c>
      <c r="D1201" s="106">
        <v>2015</v>
      </c>
      <c r="E1201" s="114">
        <v>0.21534950744382486</v>
      </c>
      <c r="F1201" s="115">
        <v>238517.23815364644</v>
      </c>
      <c r="G1201" s="115">
        <v>7258314</v>
      </c>
      <c r="H1201" s="114">
        <v>3.2861245483957628E-2</v>
      </c>
    </row>
    <row r="1202" spans="2:8" x14ac:dyDescent="0.3">
      <c r="B1202" s="106" t="s">
        <v>270</v>
      </c>
      <c r="C1202" s="106" t="s">
        <v>111</v>
      </c>
      <c r="D1202" s="106">
        <v>2016</v>
      </c>
      <c r="E1202" s="114">
        <v>0.21672062737834388</v>
      </c>
      <c r="F1202" s="115">
        <v>243734.63686042707</v>
      </c>
      <c r="G1202" s="115">
        <v>7348911</v>
      </c>
      <c r="H1202" s="114">
        <v>3.3166089079106696E-2</v>
      </c>
    </row>
    <row r="1203" spans="2:8" x14ac:dyDescent="0.3">
      <c r="B1203" s="106" t="s">
        <v>270</v>
      </c>
      <c r="C1203" s="106" t="s">
        <v>111</v>
      </c>
      <c r="D1203" s="106">
        <v>2017</v>
      </c>
      <c r="E1203" s="114">
        <v>0.21607551356720317</v>
      </c>
      <c r="F1203" s="115">
        <v>246162.73237835482</v>
      </c>
      <c r="G1203" s="115">
        <v>7408771</v>
      </c>
      <c r="H1203" s="114">
        <v>3.3225852490022273E-2</v>
      </c>
    </row>
    <row r="1204" spans="2:8" x14ac:dyDescent="0.3">
      <c r="B1204" s="106" t="s">
        <v>270</v>
      </c>
      <c r="C1204" s="106" t="s">
        <v>111</v>
      </c>
      <c r="D1204" s="106">
        <v>2018</v>
      </c>
      <c r="E1204" s="114">
        <v>0.22469487197466168</v>
      </c>
      <c r="F1204" s="115">
        <v>258861.3001225128</v>
      </c>
      <c r="G1204" s="115">
        <v>7552902</v>
      </c>
      <c r="H1204" s="114">
        <v>3.4273091339264407E-2</v>
      </c>
    </row>
    <row r="1205" spans="2:8" x14ac:dyDescent="0.3">
      <c r="B1205" s="106" t="s">
        <v>270</v>
      </c>
      <c r="C1205" s="106" t="s">
        <v>111</v>
      </c>
      <c r="D1205" s="106">
        <v>2019</v>
      </c>
      <c r="E1205" s="114">
        <v>0.22667266304032144</v>
      </c>
      <c r="F1205" s="115">
        <v>254538.66687118335</v>
      </c>
      <c r="G1205" s="115">
        <v>7460380</v>
      </c>
      <c r="H1205" s="114">
        <v>3.4118726776810743E-2</v>
      </c>
    </row>
    <row r="1206" spans="2:8" x14ac:dyDescent="0.3">
      <c r="B1206" s="106" t="s">
        <v>276</v>
      </c>
      <c r="C1206" s="106" t="s">
        <v>27</v>
      </c>
      <c r="D1206" s="106">
        <v>1990</v>
      </c>
      <c r="E1206" s="114" t="s">
        <v>277</v>
      </c>
      <c r="F1206" s="115" t="s">
        <v>278</v>
      </c>
      <c r="G1206" s="115">
        <v>5574458</v>
      </c>
      <c r="H1206"/>
    </row>
    <row r="1207" spans="2:8" x14ac:dyDescent="0.3">
      <c r="B1207" s="106" t="s">
        <v>276</v>
      </c>
      <c r="C1207" s="106" t="s">
        <v>27</v>
      </c>
      <c r="D1207" s="106">
        <v>1991</v>
      </c>
      <c r="E1207" s="114" t="s">
        <v>277</v>
      </c>
      <c r="F1207" s="115" t="s">
        <v>278</v>
      </c>
      <c r="G1207" s="115">
        <v>5568548</v>
      </c>
      <c r="H1207"/>
    </row>
    <row r="1208" spans="2:8" x14ac:dyDescent="0.3">
      <c r="B1208" s="106" t="s">
        <v>276</v>
      </c>
      <c r="C1208" s="106" t="s">
        <v>27</v>
      </c>
      <c r="D1208" s="106">
        <v>1992</v>
      </c>
      <c r="E1208" s="114" t="s">
        <v>277</v>
      </c>
      <c r="F1208" s="115" t="s">
        <v>278</v>
      </c>
      <c r="G1208" s="115">
        <v>5635507</v>
      </c>
      <c r="H1208"/>
    </row>
    <row r="1209" spans="2:8" x14ac:dyDescent="0.3">
      <c r="B1209" s="106" t="s">
        <v>276</v>
      </c>
      <c r="C1209" s="106" t="s">
        <v>27</v>
      </c>
      <c r="D1209" s="106">
        <v>1993</v>
      </c>
      <c r="E1209" s="114" t="s">
        <v>277</v>
      </c>
      <c r="F1209" s="115" t="s">
        <v>278</v>
      </c>
      <c r="G1209" s="115">
        <v>5762251</v>
      </c>
      <c r="H1209"/>
    </row>
    <row r="1210" spans="2:8" x14ac:dyDescent="0.3">
      <c r="B1210" s="106" t="s">
        <v>276</v>
      </c>
      <c r="C1210" s="106" t="s">
        <v>27</v>
      </c>
      <c r="D1210" s="106">
        <v>1994</v>
      </c>
      <c r="E1210" s="114" t="s">
        <v>277</v>
      </c>
      <c r="F1210" s="115" t="s">
        <v>278</v>
      </c>
      <c r="G1210" s="115">
        <v>5763584</v>
      </c>
      <c r="H1210"/>
    </row>
    <row r="1211" spans="2:8" x14ac:dyDescent="0.3">
      <c r="B1211" s="106" t="s">
        <v>276</v>
      </c>
      <c r="C1211" s="106" t="s">
        <v>27</v>
      </c>
      <c r="D1211" s="106">
        <v>1995</v>
      </c>
      <c r="E1211" s="114" t="s">
        <v>277</v>
      </c>
      <c r="F1211" s="115" t="s">
        <v>278</v>
      </c>
      <c r="G1211" s="115">
        <v>5837945</v>
      </c>
      <c r="H1211"/>
    </row>
    <row r="1212" spans="2:8" x14ac:dyDescent="0.3">
      <c r="B1212" s="106" t="s">
        <v>276</v>
      </c>
      <c r="C1212" s="106" t="s">
        <v>27</v>
      </c>
      <c r="D1212" s="106">
        <v>1996</v>
      </c>
      <c r="E1212" s="114" t="s">
        <v>277</v>
      </c>
      <c r="F1212" s="115" t="s">
        <v>278</v>
      </c>
      <c r="G1212" s="115">
        <v>5974675</v>
      </c>
      <c r="H1212"/>
    </row>
    <row r="1213" spans="2:8" x14ac:dyDescent="0.3">
      <c r="B1213" s="106" t="s">
        <v>276</v>
      </c>
      <c r="C1213" s="106" t="s">
        <v>27</v>
      </c>
      <c r="D1213" s="106">
        <v>1997</v>
      </c>
      <c r="E1213" s="114" t="s">
        <v>277</v>
      </c>
      <c r="F1213" s="115" t="s">
        <v>278</v>
      </c>
      <c r="G1213" s="115">
        <v>6116870</v>
      </c>
      <c r="H1213"/>
    </row>
    <row r="1214" spans="2:8" x14ac:dyDescent="0.3">
      <c r="B1214" s="106" t="s">
        <v>276</v>
      </c>
      <c r="C1214" s="106" t="s">
        <v>27</v>
      </c>
      <c r="D1214" s="106">
        <v>1998</v>
      </c>
      <c r="E1214" s="114" t="s">
        <v>277</v>
      </c>
      <c r="F1214" s="115" t="s">
        <v>278</v>
      </c>
      <c r="G1214" s="115">
        <v>6216008</v>
      </c>
      <c r="H1214"/>
    </row>
    <row r="1215" spans="2:8" x14ac:dyDescent="0.3">
      <c r="B1215" s="106" t="s">
        <v>276</v>
      </c>
      <c r="C1215" s="106" t="s">
        <v>27</v>
      </c>
      <c r="D1215" s="106">
        <v>1999</v>
      </c>
      <c r="E1215" s="114" t="s">
        <v>277</v>
      </c>
      <c r="F1215" s="115" t="s">
        <v>278</v>
      </c>
      <c r="G1215" s="115">
        <v>6201141</v>
      </c>
      <c r="H1215"/>
    </row>
    <row r="1216" spans="2:8" x14ac:dyDescent="0.3">
      <c r="B1216" s="106" t="s">
        <v>276</v>
      </c>
      <c r="C1216" s="106" t="s">
        <v>27</v>
      </c>
      <c r="D1216" s="106">
        <v>2000</v>
      </c>
      <c r="E1216" s="114" t="s">
        <v>277</v>
      </c>
      <c r="F1216" s="115" t="s">
        <v>278</v>
      </c>
      <c r="G1216" s="115">
        <v>6310904</v>
      </c>
      <c r="H1216"/>
    </row>
    <row r="1217" spans="2:8" x14ac:dyDescent="0.3">
      <c r="B1217" s="106" t="s">
        <v>276</v>
      </c>
      <c r="C1217" s="106" t="s">
        <v>27</v>
      </c>
      <c r="D1217" s="106">
        <v>2001</v>
      </c>
      <c r="E1217" s="114" t="s">
        <v>277</v>
      </c>
      <c r="F1217" s="115" t="s">
        <v>278</v>
      </c>
      <c r="G1217" s="115">
        <v>6309000</v>
      </c>
      <c r="H1217"/>
    </row>
    <row r="1218" spans="2:8" x14ac:dyDescent="0.3">
      <c r="B1218" s="106" t="s">
        <v>276</v>
      </c>
      <c r="C1218" s="106" t="s">
        <v>27</v>
      </c>
      <c r="D1218" s="106">
        <v>2002</v>
      </c>
      <c r="E1218" s="114" t="s">
        <v>277</v>
      </c>
      <c r="F1218" s="115" t="s">
        <v>278</v>
      </c>
      <c r="G1218" s="115">
        <v>6304620</v>
      </c>
      <c r="H1218"/>
    </row>
    <row r="1219" spans="2:8" x14ac:dyDescent="0.3">
      <c r="B1219" s="106" t="s">
        <v>276</v>
      </c>
      <c r="C1219" s="106" t="s">
        <v>27</v>
      </c>
      <c r="D1219" s="106">
        <v>2003</v>
      </c>
      <c r="E1219" s="114" t="s">
        <v>277</v>
      </c>
      <c r="F1219" s="115" t="s">
        <v>278</v>
      </c>
      <c r="G1219" s="115">
        <v>6382794</v>
      </c>
      <c r="H1219"/>
    </row>
    <row r="1220" spans="2:8" x14ac:dyDescent="0.3">
      <c r="B1220" s="106" t="s">
        <v>276</v>
      </c>
      <c r="C1220" s="106" t="s">
        <v>27</v>
      </c>
      <c r="D1220" s="106">
        <v>2004</v>
      </c>
      <c r="E1220" s="114" t="s">
        <v>277</v>
      </c>
      <c r="F1220" s="115" t="s">
        <v>278</v>
      </c>
      <c r="G1220" s="115">
        <v>6519753</v>
      </c>
      <c r="H1220"/>
    </row>
    <row r="1221" spans="2:8" x14ac:dyDescent="0.3">
      <c r="B1221" s="106" t="s">
        <v>276</v>
      </c>
      <c r="C1221" s="106" t="s">
        <v>27</v>
      </c>
      <c r="D1221" s="106">
        <v>2005</v>
      </c>
      <c r="E1221" s="114" t="s">
        <v>277</v>
      </c>
      <c r="F1221" s="115" t="s">
        <v>278</v>
      </c>
      <c r="G1221" s="115">
        <v>6497015</v>
      </c>
      <c r="H1221"/>
    </row>
    <row r="1222" spans="2:8" x14ac:dyDescent="0.3">
      <c r="B1222" s="106" t="s">
        <v>276</v>
      </c>
      <c r="C1222" s="106" t="s">
        <v>27</v>
      </c>
      <c r="D1222" s="106">
        <v>2006</v>
      </c>
      <c r="E1222" s="114" t="s">
        <v>277</v>
      </c>
      <c r="F1222" s="115" t="s">
        <v>278</v>
      </c>
      <c r="G1222" s="115">
        <v>6560912</v>
      </c>
      <c r="H1222"/>
    </row>
    <row r="1223" spans="2:8" x14ac:dyDescent="0.3">
      <c r="B1223" s="106" t="s">
        <v>276</v>
      </c>
      <c r="C1223" s="106" t="s">
        <v>27</v>
      </c>
      <c r="D1223" s="106">
        <v>2007</v>
      </c>
      <c r="E1223" s="114" t="s">
        <v>277</v>
      </c>
      <c r="F1223" s="115" t="s">
        <v>278</v>
      </c>
      <c r="G1223" s="115">
        <v>6567929</v>
      </c>
      <c r="H1223"/>
    </row>
    <row r="1224" spans="2:8" x14ac:dyDescent="0.3">
      <c r="B1224" s="106" t="s">
        <v>276</v>
      </c>
      <c r="C1224" s="106" t="s">
        <v>27</v>
      </c>
      <c r="D1224" s="106">
        <v>2008</v>
      </c>
      <c r="E1224" s="114" t="s">
        <v>277</v>
      </c>
      <c r="F1224" s="115" t="s">
        <v>278</v>
      </c>
      <c r="G1224" s="115">
        <v>6641293</v>
      </c>
      <c r="H1224"/>
    </row>
    <row r="1225" spans="2:8" x14ac:dyDescent="0.3">
      <c r="B1225" s="106" t="s">
        <v>276</v>
      </c>
      <c r="C1225" s="106" t="s">
        <v>27</v>
      </c>
      <c r="D1225" s="106">
        <v>2009</v>
      </c>
      <c r="E1225" s="114" t="s">
        <v>277</v>
      </c>
      <c r="F1225" s="115" t="s">
        <v>278</v>
      </c>
      <c r="G1225" s="115">
        <v>6527069</v>
      </c>
      <c r="H1225"/>
    </row>
    <row r="1226" spans="2:8" x14ac:dyDescent="0.3">
      <c r="B1226" s="106" t="s">
        <v>276</v>
      </c>
      <c r="C1226" s="106" t="s">
        <v>27</v>
      </c>
      <c r="D1226" s="106">
        <v>2010</v>
      </c>
      <c r="E1226" s="114" t="s">
        <v>277</v>
      </c>
      <c r="F1226" s="115" t="s">
        <v>278</v>
      </c>
      <c r="G1226" s="115">
        <v>6735067</v>
      </c>
      <c r="H1226"/>
    </row>
    <row r="1227" spans="2:8" x14ac:dyDescent="0.3">
      <c r="B1227" s="106" t="s">
        <v>276</v>
      </c>
      <c r="C1227" s="106" t="s">
        <v>27</v>
      </c>
      <c r="D1227" s="106">
        <v>2011</v>
      </c>
      <c r="E1227" s="114" t="s">
        <v>277</v>
      </c>
      <c r="F1227" s="115" t="s">
        <v>278</v>
      </c>
      <c r="G1227" s="115">
        <v>6815590</v>
      </c>
      <c r="H1227"/>
    </row>
    <row r="1228" spans="2:8" x14ac:dyDescent="0.3">
      <c r="B1228" s="106" t="s">
        <v>276</v>
      </c>
      <c r="C1228" s="106" t="s">
        <v>27</v>
      </c>
      <c r="D1228" s="106">
        <v>2012</v>
      </c>
      <c r="E1228" s="114" t="s">
        <v>277</v>
      </c>
      <c r="F1228" s="115" t="s">
        <v>278</v>
      </c>
      <c r="G1228" s="115">
        <v>6794407</v>
      </c>
      <c r="H1228"/>
    </row>
    <row r="1229" spans="2:8" x14ac:dyDescent="0.3">
      <c r="B1229" s="106" t="s">
        <v>276</v>
      </c>
      <c r="C1229" s="106" t="s">
        <v>27</v>
      </c>
      <c r="D1229" s="106">
        <v>2013</v>
      </c>
      <c r="E1229" s="114" t="s">
        <v>277</v>
      </c>
      <c r="F1229" s="115" t="s">
        <v>278</v>
      </c>
      <c r="G1229" s="115">
        <v>6973710</v>
      </c>
      <c r="H1229"/>
    </row>
    <row r="1230" spans="2:8" x14ac:dyDescent="0.3">
      <c r="B1230" s="106" t="s">
        <v>276</v>
      </c>
      <c r="C1230" s="106" t="s">
        <v>27</v>
      </c>
      <c r="D1230" s="106">
        <v>2014</v>
      </c>
      <c r="E1230" s="114" t="s">
        <v>277</v>
      </c>
      <c r="F1230" s="115" t="s">
        <v>278</v>
      </c>
      <c r="G1230" s="115">
        <v>7173730</v>
      </c>
      <c r="H1230"/>
    </row>
    <row r="1231" spans="2:8" x14ac:dyDescent="0.3">
      <c r="B1231" s="106" t="s">
        <v>276</v>
      </c>
      <c r="C1231" s="106" t="s">
        <v>27</v>
      </c>
      <c r="D1231" s="106">
        <v>2015</v>
      </c>
      <c r="E1231" s="114" t="s">
        <v>277</v>
      </c>
      <c r="F1231" s="115" t="s">
        <v>278</v>
      </c>
      <c r="G1231" s="115">
        <v>7258314</v>
      </c>
      <c r="H1231"/>
    </row>
    <row r="1232" spans="2:8" x14ac:dyDescent="0.3">
      <c r="B1232" s="106" t="s">
        <v>276</v>
      </c>
      <c r="C1232" s="106" t="s">
        <v>27</v>
      </c>
      <c r="D1232" s="106">
        <v>2016</v>
      </c>
      <c r="E1232" s="114" t="s">
        <v>277</v>
      </c>
      <c r="F1232" s="115" t="s">
        <v>278</v>
      </c>
      <c r="G1232" s="115">
        <v>7348911</v>
      </c>
      <c r="H1232"/>
    </row>
    <row r="1233" spans="2:8" x14ac:dyDescent="0.3">
      <c r="B1233" s="106" t="s">
        <v>276</v>
      </c>
      <c r="C1233" s="106" t="s">
        <v>27</v>
      </c>
      <c r="D1233" s="106">
        <v>2017</v>
      </c>
      <c r="E1233" s="114" t="s">
        <v>277</v>
      </c>
      <c r="F1233" s="115" t="s">
        <v>278</v>
      </c>
      <c r="G1233" s="115">
        <v>7408771</v>
      </c>
      <c r="H1233"/>
    </row>
    <row r="1234" spans="2:8" x14ac:dyDescent="0.3">
      <c r="B1234" s="106" t="s">
        <v>276</v>
      </c>
      <c r="C1234" s="106" t="s">
        <v>27</v>
      </c>
      <c r="D1234" s="106">
        <v>2018</v>
      </c>
      <c r="E1234" s="114" t="s">
        <v>277</v>
      </c>
      <c r="F1234" s="115" t="s">
        <v>278</v>
      </c>
      <c r="G1234" s="115">
        <v>7552902</v>
      </c>
      <c r="H1234"/>
    </row>
    <row r="1235" spans="2:8" x14ac:dyDescent="0.3">
      <c r="B1235" s="106" t="s">
        <v>276</v>
      </c>
      <c r="C1235" s="106" t="s">
        <v>27</v>
      </c>
      <c r="D1235" s="106">
        <v>2019</v>
      </c>
      <c r="E1235" s="114" t="s">
        <v>277</v>
      </c>
      <c r="F1235" s="115" t="s">
        <v>278</v>
      </c>
      <c r="G1235" s="115">
        <v>7460380</v>
      </c>
      <c r="H1235"/>
    </row>
    <row r="1236" spans="2:8" x14ac:dyDescent="0.3">
      <c r="B1236" s="106" t="s">
        <v>276</v>
      </c>
      <c r="C1236" s="106" t="s">
        <v>91</v>
      </c>
      <c r="D1236" s="106">
        <v>1990</v>
      </c>
      <c r="E1236" s="114" t="s">
        <v>277</v>
      </c>
      <c r="F1236" s="115" t="s">
        <v>278</v>
      </c>
      <c r="G1236" s="115">
        <v>5574458</v>
      </c>
      <c r="H1236"/>
    </row>
    <row r="1237" spans="2:8" x14ac:dyDescent="0.3">
      <c r="B1237" s="106" t="s">
        <v>276</v>
      </c>
      <c r="C1237" s="106" t="s">
        <v>91</v>
      </c>
      <c r="D1237" s="106">
        <v>1991</v>
      </c>
      <c r="E1237" s="114" t="s">
        <v>277</v>
      </c>
      <c r="F1237" s="115" t="s">
        <v>278</v>
      </c>
      <c r="G1237" s="115">
        <v>5568548</v>
      </c>
      <c r="H1237"/>
    </row>
    <row r="1238" spans="2:8" x14ac:dyDescent="0.3">
      <c r="B1238" s="106" t="s">
        <v>276</v>
      </c>
      <c r="C1238" s="106" t="s">
        <v>91</v>
      </c>
      <c r="D1238" s="106">
        <v>1992</v>
      </c>
      <c r="E1238" s="114" t="s">
        <v>277</v>
      </c>
      <c r="F1238" s="115" t="s">
        <v>278</v>
      </c>
      <c r="G1238" s="115">
        <v>5635507</v>
      </c>
      <c r="H1238"/>
    </row>
    <row r="1239" spans="2:8" x14ac:dyDescent="0.3">
      <c r="B1239" s="106" t="s">
        <v>276</v>
      </c>
      <c r="C1239" s="106" t="s">
        <v>91</v>
      </c>
      <c r="D1239" s="106">
        <v>1993</v>
      </c>
      <c r="E1239" s="114" t="s">
        <v>277</v>
      </c>
      <c r="F1239" s="115" t="s">
        <v>278</v>
      </c>
      <c r="G1239" s="115">
        <v>5762251</v>
      </c>
      <c r="H1239"/>
    </row>
    <row r="1240" spans="2:8" x14ac:dyDescent="0.3">
      <c r="B1240" s="106" t="s">
        <v>276</v>
      </c>
      <c r="C1240" s="106" t="s">
        <v>91</v>
      </c>
      <c r="D1240" s="106">
        <v>1994</v>
      </c>
      <c r="E1240" s="114" t="s">
        <v>277</v>
      </c>
      <c r="F1240" s="115" t="s">
        <v>278</v>
      </c>
      <c r="G1240" s="115">
        <v>5763584</v>
      </c>
      <c r="H1240"/>
    </row>
    <row r="1241" spans="2:8" x14ac:dyDescent="0.3">
      <c r="B1241" s="106" t="s">
        <v>276</v>
      </c>
      <c r="C1241" s="106" t="s">
        <v>91</v>
      </c>
      <c r="D1241" s="106">
        <v>1995</v>
      </c>
      <c r="E1241" s="114" t="s">
        <v>277</v>
      </c>
      <c r="F1241" s="115" t="s">
        <v>278</v>
      </c>
      <c r="G1241" s="115">
        <v>5837945</v>
      </c>
      <c r="H1241"/>
    </row>
    <row r="1242" spans="2:8" x14ac:dyDescent="0.3">
      <c r="B1242" s="106" t="s">
        <v>276</v>
      </c>
      <c r="C1242" s="106" t="s">
        <v>91</v>
      </c>
      <c r="D1242" s="106">
        <v>1996</v>
      </c>
      <c r="E1242" s="114" t="s">
        <v>277</v>
      </c>
      <c r="F1242" s="115" t="s">
        <v>278</v>
      </c>
      <c r="G1242" s="115">
        <v>5974675</v>
      </c>
      <c r="H1242"/>
    </row>
    <row r="1243" spans="2:8" x14ac:dyDescent="0.3">
      <c r="B1243" s="106" t="s">
        <v>276</v>
      </c>
      <c r="C1243" s="106" t="s">
        <v>91</v>
      </c>
      <c r="D1243" s="106">
        <v>1997</v>
      </c>
      <c r="E1243" s="114" t="s">
        <v>277</v>
      </c>
      <c r="F1243" s="115" t="s">
        <v>278</v>
      </c>
      <c r="G1243" s="115">
        <v>6116870</v>
      </c>
      <c r="H1243"/>
    </row>
    <row r="1244" spans="2:8" x14ac:dyDescent="0.3">
      <c r="B1244" s="106" t="s">
        <v>276</v>
      </c>
      <c r="C1244" s="106" t="s">
        <v>91</v>
      </c>
      <c r="D1244" s="106">
        <v>1998</v>
      </c>
      <c r="E1244" s="114" t="s">
        <v>277</v>
      </c>
      <c r="F1244" s="115" t="s">
        <v>278</v>
      </c>
      <c r="G1244" s="115">
        <v>6216008</v>
      </c>
      <c r="H1244"/>
    </row>
    <row r="1245" spans="2:8" x14ac:dyDescent="0.3">
      <c r="B1245" s="106" t="s">
        <v>276</v>
      </c>
      <c r="C1245" s="106" t="s">
        <v>91</v>
      </c>
      <c r="D1245" s="106">
        <v>1999</v>
      </c>
      <c r="E1245" s="114" t="s">
        <v>277</v>
      </c>
      <c r="F1245" s="115" t="s">
        <v>278</v>
      </c>
      <c r="G1245" s="115">
        <v>6201141</v>
      </c>
      <c r="H1245"/>
    </row>
    <row r="1246" spans="2:8" x14ac:dyDescent="0.3">
      <c r="B1246" s="106" t="s">
        <v>276</v>
      </c>
      <c r="C1246" s="106" t="s">
        <v>91</v>
      </c>
      <c r="D1246" s="106">
        <v>2000</v>
      </c>
      <c r="E1246" s="114" t="s">
        <v>277</v>
      </c>
      <c r="F1246" s="115" t="s">
        <v>278</v>
      </c>
      <c r="G1246" s="115">
        <v>6310904</v>
      </c>
      <c r="H1246"/>
    </row>
    <row r="1247" spans="2:8" x14ac:dyDescent="0.3">
      <c r="B1247" s="106" t="s">
        <v>276</v>
      </c>
      <c r="C1247" s="106" t="s">
        <v>91</v>
      </c>
      <c r="D1247" s="106">
        <v>2001</v>
      </c>
      <c r="E1247" s="114" t="s">
        <v>277</v>
      </c>
      <c r="F1247" s="115" t="s">
        <v>278</v>
      </c>
      <c r="G1247" s="115">
        <v>6309000</v>
      </c>
      <c r="H1247"/>
    </row>
    <row r="1248" spans="2:8" x14ac:dyDescent="0.3">
      <c r="B1248" s="106" t="s">
        <v>276</v>
      </c>
      <c r="C1248" s="106" t="s">
        <v>91</v>
      </c>
      <c r="D1248" s="106">
        <v>2002</v>
      </c>
      <c r="E1248" s="114" t="s">
        <v>277</v>
      </c>
      <c r="F1248" s="115" t="s">
        <v>278</v>
      </c>
      <c r="G1248" s="115">
        <v>6304620</v>
      </c>
      <c r="H1248"/>
    </row>
    <row r="1249" spans="2:8" x14ac:dyDescent="0.3">
      <c r="B1249" s="106" t="s">
        <v>276</v>
      </c>
      <c r="C1249" s="106" t="s">
        <v>91</v>
      </c>
      <c r="D1249" s="106">
        <v>2003</v>
      </c>
      <c r="E1249" s="114" t="s">
        <v>277</v>
      </c>
      <c r="F1249" s="115" t="s">
        <v>278</v>
      </c>
      <c r="G1249" s="115">
        <v>6382794</v>
      </c>
      <c r="H1249"/>
    </row>
    <row r="1250" spans="2:8" x14ac:dyDescent="0.3">
      <c r="B1250" s="106" t="s">
        <v>276</v>
      </c>
      <c r="C1250" s="106" t="s">
        <v>91</v>
      </c>
      <c r="D1250" s="106">
        <v>2004</v>
      </c>
      <c r="E1250" s="114" t="s">
        <v>277</v>
      </c>
      <c r="F1250" s="115" t="s">
        <v>278</v>
      </c>
      <c r="G1250" s="115">
        <v>6519753</v>
      </c>
      <c r="H1250"/>
    </row>
    <row r="1251" spans="2:8" x14ac:dyDescent="0.3">
      <c r="B1251" s="106" t="s">
        <v>276</v>
      </c>
      <c r="C1251" s="106" t="s">
        <v>91</v>
      </c>
      <c r="D1251" s="106">
        <v>2005</v>
      </c>
      <c r="E1251" s="114" t="s">
        <v>277</v>
      </c>
      <c r="F1251" s="115" t="s">
        <v>278</v>
      </c>
      <c r="G1251" s="115">
        <v>6497015</v>
      </c>
      <c r="H1251"/>
    </row>
    <row r="1252" spans="2:8" x14ac:dyDescent="0.3">
      <c r="B1252" s="106" t="s">
        <v>276</v>
      </c>
      <c r="C1252" s="106" t="s">
        <v>91</v>
      </c>
      <c r="D1252" s="106">
        <v>2006</v>
      </c>
      <c r="E1252" s="114" t="s">
        <v>277</v>
      </c>
      <c r="F1252" s="115" t="s">
        <v>278</v>
      </c>
      <c r="G1252" s="115">
        <v>6560912</v>
      </c>
      <c r="H1252"/>
    </row>
    <row r="1253" spans="2:8" x14ac:dyDescent="0.3">
      <c r="B1253" s="106" t="s">
        <v>276</v>
      </c>
      <c r="C1253" s="106" t="s">
        <v>91</v>
      </c>
      <c r="D1253" s="106">
        <v>2007</v>
      </c>
      <c r="E1253" s="114" t="s">
        <v>277</v>
      </c>
      <c r="F1253" s="115" t="s">
        <v>278</v>
      </c>
      <c r="G1253" s="115">
        <v>6567929</v>
      </c>
      <c r="H1253"/>
    </row>
    <row r="1254" spans="2:8" x14ac:dyDescent="0.3">
      <c r="B1254" s="106" t="s">
        <v>276</v>
      </c>
      <c r="C1254" s="106" t="s">
        <v>91</v>
      </c>
      <c r="D1254" s="106">
        <v>2008</v>
      </c>
      <c r="E1254" s="114" t="s">
        <v>277</v>
      </c>
      <c r="F1254" s="115" t="s">
        <v>278</v>
      </c>
      <c r="G1254" s="115">
        <v>6641293</v>
      </c>
      <c r="H1254"/>
    </row>
    <row r="1255" spans="2:8" x14ac:dyDescent="0.3">
      <c r="B1255" s="106" t="s">
        <v>276</v>
      </c>
      <c r="C1255" s="106" t="s">
        <v>91</v>
      </c>
      <c r="D1255" s="106">
        <v>2009</v>
      </c>
      <c r="E1255" s="114" t="s">
        <v>277</v>
      </c>
      <c r="F1255" s="115" t="s">
        <v>278</v>
      </c>
      <c r="G1255" s="115">
        <v>6527069</v>
      </c>
      <c r="H1255"/>
    </row>
    <row r="1256" spans="2:8" x14ac:dyDescent="0.3">
      <c r="B1256" s="106" t="s">
        <v>276</v>
      </c>
      <c r="C1256" s="106" t="s">
        <v>91</v>
      </c>
      <c r="D1256" s="106">
        <v>2010</v>
      </c>
      <c r="E1256" s="114" t="s">
        <v>277</v>
      </c>
      <c r="F1256" s="115" t="s">
        <v>278</v>
      </c>
      <c r="G1256" s="115">
        <v>6735067</v>
      </c>
      <c r="H1256"/>
    </row>
    <row r="1257" spans="2:8" x14ac:dyDescent="0.3">
      <c r="B1257" s="106" t="s">
        <v>276</v>
      </c>
      <c r="C1257" s="106" t="s">
        <v>91</v>
      </c>
      <c r="D1257" s="106">
        <v>2011</v>
      </c>
      <c r="E1257" s="114" t="s">
        <v>277</v>
      </c>
      <c r="F1257" s="115" t="s">
        <v>278</v>
      </c>
      <c r="G1257" s="115">
        <v>6815590</v>
      </c>
      <c r="H1257"/>
    </row>
    <row r="1258" spans="2:8" x14ac:dyDescent="0.3">
      <c r="B1258" s="106" t="s">
        <v>276</v>
      </c>
      <c r="C1258" s="106" t="s">
        <v>91</v>
      </c>
      <c r="D1258" s="106">
        <v>2012</v>
      </c>
      <c r="E1258" s="114" t="s">
        <v>277</v>
      </c>
      <c r="F1258" s="115" t="s">
        <v>278</v>
      </c>
      <c r="G1258" s="115">
        <v>6794407</v>
      </c>
      <c r="H1258"/>
    </row>
    <row r="1259" spans="2:8" x14ac:dyDescent="0.3">
      <c r="B1259" s="106" t="s">
        <v>276</v>
      </c>
      <c r="C1259" s="106" t="s">
        <v>91</v>
      </c>
      <c r="D1259" s="106">
        <v>2013</v>
      </c>
      <c r="E1259" s="114" t="s">
        <v>277</v>
      </c>
      <c r="F1259" s="115" t="s">
        <v>278</v>
      </c>
      <c r="G1259" s="115">
        <v>6973710</v>
      </c>
      <c r="H1259"/>
    </row>
    <row r="1260" spans="2:8" x14ac:dyDescent="0.3">
      <c r="B1260" s="106" t="s">
        <v>276</v>
      </c>
      <c r="C1260" s="106" t="s">
        <v>91</v>
      </c>
      <c r="D1260" s="106">
        <v>2014</v>
      </c>
      <c r="E1260" s="114" t="s">
        <v>277</v>
      </c>
      <c r="F1260" s="115" t="s">
        <v>278</v>
      </c>
      <c r="G1260" s="115">
        <v>7173730</v>
      </c>
      <c r="H1260"/>
    </row>
    <row r="1261" spans="2:8" x14ac:dyDescent="0.3">
      <c r="B1261" s="106" t="s">
        <v>276</v>
      </c>
      <c r="C1261" s="106" t="s">
        <v>91</v>
      </c>
      <c r="D1261" s="106">
        <v>2015</v>
      </c>
      <c r="E1261" s="114" t="s">
        <v>277</v>
      </c>
      <c r="F1261" s="115" t="s">
        <v>278</v>
      </c>
      <c r="G1261" s="115">
        <v>7258314</v>
      </c>
      <c r="H1261"/>
    </row>
    <row r="1262" spans="2:8" x14ac:dyDescent="0.3">
      <c r="B1262" s="106" t="s">
        <v>276</v>
      </c>
      <c r="C1262" s="106" t="s">
        <v>91</v>
      </c>
      <c r="D1262" s="106">
        <v>2016</v>
      </c>
      <c r="E1262" s="114" t="s">
        <v>277</v>
      </c>
      <c r="F1262" s="115" t="s">
        <v>278</v>
      </c>
      <c r="G1262" s="115">
        <v>7348911</v>
      </c>
      <c r="H1262"/>
    </row>
    <row r="1263" spans="2:8" x14ac:dyDescent="0.3">
      <c r="B1263" s="106" t="s">
        <v>276</v>
      </c>
      <c r="C1263" s="106" t="s">
        <v>91</v>
      </c>
      <c r="D1263" s="106">
        <v>2017</v>
      </c>
      <c r="E1263" s="114" t="s">
        <v>277</v>
      </c>
      <c r="F1263" s="115" t="s">
        <v>278</v>
      </c>
      <c r="G1263" s="115">
        <v>7408771</v>
      </c>
      <c r="H1263"/>
    </row>
    <row r="1264" spans="2:8" x14ac:dyDescent="0.3">
      <c r="B1264" s="106" t="s">
        <v>276</v>
      </c>
      <c r="C1264" s="106" t="s">
        <v>91</v>
      </c>
      <c r="D1264" s="106">
        <v>2018</v>
      </c>
      <c r="E1264" s="114" t="s">
        <v>277</v>
      </c>
      <c r="F1264" s="115" t="s">
        <v>278</v>
      </c>
      <c r="G1264" s="115">
        <v>7552902</v>
      </c>
      <c r="H1264"/>
    </row>
    <row r="1265" spans="2:8" x14ac:dyDescent="0.3">
      <c r="B1265" s="106" t="s">
        <v>276</v>
      </c>
      <c r="C1265" s="106" t="s">
        <v>91</v>
      </c>
      <c r="D1265" s="106">
        <v>2019</v>
      </c>
      <c r="E1265" s="114" t="s">
        <v>277</v>
      </c>
      <c r="F1265" s="115" t="s">
        <v>278</v>
      </c>
      <c r="G1265" s="115">
        <v>7460380</v>
      </c>
      <c r="H1265"/>
    </row>
    <row r="1266" spans="2:8" x14ac:dyDescent="0.3">
      <c r="B1266" s="106" t="s">
        <v>276</v>
      </c>
      <c r="C1266" s="106" t="s">
        <v>103</v>
      </c>
      <c r="D1266" s="106">
        <v>1990</v>
      </c>
      <c r="E1266" s="114" t="s">
        <v>277</v>
      </c>
      <c r="F1266" s="115" t="s">
        <v>278</v>
      </c>
      <c r="G1266" s="115">
        <v>5574458</v>
      </c>
      <c r="H1266"/>
    </row>
    <row r="1267" spans="2:8" x14ac:dyDescent="0.3">
      <c r="B1267" s="106" t="s">
        <v>276</v>
      </c>
      <c r="C1267" s="106" t="s">
        <v>103</v>
      </c>
      <c r="D1267" s="106">
        <v>1991</v>
      </c>
      <c r="E1267" s="114" t="s">
        <v>277</v>
      </c>
      <c r="F1267" s="115" t="s">
        <v>278</v>
      </c>
      <c r="G1267" s="115">
        <v>5568548</v>
      </c>
      <c r="H1267"/>
    </row>
    <row r="1268" spans="2:8" x14ac:dyDescent="0.3">
      <c r="B1268" s="106" t="s">
        <v>276</v>
      </c>
      <c r="C1268" s="106" t="s">
        <v>103</v>
      </c>
      <c r="D1268" s="106">
        <v>1992</v>
      </c>
      <c r="E1268" s="114" t="s">
        <v>277</v>
      </c>
      <c r="F1268" s="115" t="s">
        <v>278</v>
      </c>
      <c r="G1268" s="115">
        <v>5635507</v>
      </c>
      <c r="H1268"/>
    </row>
    <row r="1269" spans="2:8" x14ac:dyDescent="0.3">
      <c r="B1269" s="106" t="s">
        <v>276</v>
      </c>
      <c r="C1269" s="106" t="s">
        <v>103</v>
      </c>
      <c r="D1269" s="106">
        <v>1993</v>
      </c>
      <c r="E1269" s="114" t="s">
        <v>277</v>
      </c>
      <c r="F1269" s="115" t="s">
        <v>278</v>
      </c>
      <c r="G1269" s="115">
        <v>5762251</v>
      </c>
      <c r="H1269"/>
    </row>
    <row r="1270" spans="2:8" x14ac:dyDescent="0.3">
      <c r="B1270" s="106" t="s">
        <v>276</v>
      </c>
      <c r="C1270" s="106" t="s">
        <v>103</v>
      </c>
      <c r="D1270" s="106">
        <v>1994</v>
      </c>
      <c r="E1270" s="114" t="s">
        <v>277</v>
      </c>
      <c r="F1270" s="115" t="s">
        <v>278</v>
      </c>
      <c r="G1270" s="115">
        <v>5763584</v>
      </c>
      <c r="H1270"/>
    </row>
    <row r="1271" spans="2:8" x14ac:dyDescent="0.3">
      <c r="B1271" s="106" t="s">
        <v>276</v>
      </c>
      <c r="C1271" s="106" t="s">
        <v>103</v>
      </c>
      <c r="D1271" s="106">
        <v>1995</v>
      </c>
      <c r="E1271" s="114" t="s">
        <v>277</v>
      </c>
      <c r="F1271" s="115" t="s">
        <v>278</v>
      </c>
      <c r="G1271" s="115">
        <v>5837945</v>
      </c>
      <c r="H1271"/>
    </row>
    <row r="1272" spans="2:8" x14ac:dyDescent="0.3">
      <c r="B1272" s="106" t="s">
        <v>276</v>
      </c>
      <c r="C1272" s="106" t="s">
        <v>103</v>
      </c>
      <c r="D1272" s="106">
        <v>1996</v>
      </c>
      <c r="E1272" s="114" t="s">
        <v>277</v>
      </c>
      <c r="F1272" s="115" t="s">
        <v>278</v>
      </c>
      <c r="G1272" s="115">
        <v>5974675</v>
      </c>
      <c r="H1272"/>
    </row>
    <row r="1273" spans="2:8" x14ac:dyDescent="0.3">
      <c r="B1273" s="106" t="s">
        <v>276</v>
      </c>
      <c r="C1273" s="106" t="s">
        <v>103</v>
      </c>
      <c r="D1273" s="106">
        <v>1997</v>
      </c>
      <c r="E1273" s="114" t="s">
        <v>277</v>
      </c>
      <c r="F1273" s="115" t="s">
        <v>278</v>
      </c>
      <c r="G1273" s="115">
        <v>6116870</v>
      </c>
      <c r="H1273"/>
    </row>
    <row r="1274" spans="2:8" x14ac:dyDescent="0.3">
      <c r="B1274" s="106" t="s">
        <v>276</v>
      </c>
      <c r="C1274" s="106" t="s">
        <v>103</v>
      </c>
      <c r="D1274" s="106">
        <v>1998</v>
      </c>
      <c r="E1274" s="114" t="s">
        <v>277</v>
      </c>
      <c r="F1274" s="115" t="s">
        <v>278</v>
      </c>
      <c r="G1274" s="115">
        <v>6216008</v>
      </c>
      <c r="H1274"/>
    </row>
    <row r="1275" spans="2:8" x14ac:dyDescent="0.3">
      <c r="B1275" s="106" t="s">
        <v>276</v>
      </c>
      <c r="C1275" s="106" t="s">
        <v>103</v>
      </c>
      <c r="D1275" s="106">
        <v>1999</v>
      </c>
      <c r="E1275" s="114" t="s">
        <v>277</v>
      </c>
      <c r="F1275" s="115" t="s">
        <v>278</v>
      </c>
      <c r="G1275" s="115">
        <v>6201141</v>
      </c>
      <c r="H1275"/>
    </row>
    <row r="1276" spans="2:8" x14ac:dyDescent="0.3">
      <c r="B1276" s="106" t="s">
        <v>276</v>
      </c>
      <c r="C1276" s="106" t="s">
        <v>103</v>
      </c>
      <c r="D1276" s="106">
        <v>2000</v>
      </c>
      <c r="E1276" s="114" t="s">
        <v>277</v>
      </c>
      <c r="F1276" s="115" t="s">
        <v>278</v>
      </c>
      <c r="G1276" s="115">
        <v>6310904</v>
      </c>
      <c r="H1276"/>
    </row>
    <row r="1277" spans="2:8" x14ac:dyDescent="0.3">
      <c r="B1277" s="106" t="s">
        <v>276</v>
      </c>
      <c r="C1277" s="106" t="s">
        <v>103</v>
      </c>
      <c r="D1277" s="106">
        <v>2001</v>
      </c>
      <c r="E1277" s="114" t="s">
        <v>277</v>
      </c>
      <c r="F1277" s="115" t="s">
        <v>278</v>
      </c>
      <c r="G1277" s="115">
        <v>6309000</v>
      </c>
      <c r="H1277"/>
    </row>
    <row r="1278" spans="2:8" x14ac:dyDescent="0.3">
      <c r="B1278" s="106" t="s">
        <v>276</v>
      </c>
      <c r="C1278" s="106" t="s">
        <v>103</v>
      </c>
      <c r="D1278" s="106">
        <v>2002</v>
      </c>
      <c r="E1278" s="114" t="s">
        <v>277</v>
      </c>
      <c r="F1278" s="115" t="s">
        <v>278</v>
      </c>
      <c r="G1278" s="115">
        <v>6304620</v>
      </c>
      <c r="H1278"/>
    </row>
    <row r="1279" spans="2:8" x14ac:dyDescent="0.3">
      <c r="B1279" s="106" t="s">
        <v>276</v>
      </c>
      <c r="C1279" s="106" t="s">
        <v>103</v>
      </c>
      <c r="D1279" s="106">
        <v>2003</v>
      </c>
      <c r="E1279" s="114" t="s">
        <v>277</v>
      </c>
      <c r="F1279" s="115" t="s">
        <v>278</v>
      </c>
      <c r="G1279" s="115">
        <v>6382794</v>
      </c>
      <c r="H1279"/>
    </row>
    <row r="1280" spans="2:8" x14ac:dyDescent="0.3">
      <c r="B1280" s="106" t="s">
        <v>276</v>
      </c>
      <c r="C1280" s="106" t="s">
        <v>103</v>
      </c>
      <c r="D1280" s="106">
        <v>2004</v>
      </c>
      <c r="E1280" s="114" t="s">
        <v>277</v>
      </c>
      <c r="F1280" s="115" t="s">
        <v>278</v>
      </c>
      <c r="G1280" s="115">
        <v>6519753</v>
      </c>
      <c r="H1280"/>
    </row>
    <row r="1281" spans="2:8" x14ac:dyDescent="0.3">
      <c r="B1281" s="106" t="s">
        <v>276</v>
      </c>
      <c r="C1281" s="106" t="s">
        <v>103</v>
      </c>
      <c r="D1281" s="106">
        <v>2005</v>
      </c>
      <c r="E1281" s="114" t="s">
        <v>277</v>
      </c>
      <c r="F1281" s="115" t="s">
        <v>278</v>
      </c>
      <c r="G1281" s="115">
        <v>6497015</v>
      </c>
      <c r="H1281"/>
    </row>
    <row r="1282" spans="2:8" x14ac:dyDescent="0.3">
      <c r="B1282" s="106" t="s">
        <v>276</v>
      </c>
      <c r="C1282" s="106" t="s">
        <v>103</v>
      </c>
      <c r="D1282" s="106">
        <v>2006</v>
      </c>
      <c r="E1282" s="114" t="s">
        <v>277</v>
      </c>
      <c r="F1282" s="115" t="s">
        <v>278</v>
      </c>
      <c r="G1282" s="115">
        <v>6560912</v>
      </c>
      <c r="H1282"/>
    </row>
    <row r="1283" spans="2:8" x14ac:dyDescent="0.3">
      <c r="B1283" s="106" t="s">
        <v>276</v>
      </c>
      <c r="C1283" s="106" t="s">
        <v>103</v>
      </c>
      <c r="D1283" s="106">
        <v>2007</v>
      </c>
      <c r="E1283" s="114" t="s">
        <v>277</v>
      </c>
      <c r="F1283" s="115" t="s">
        <v>278</v>
      </c>
      <c r="G1283" s="115">
        <v>6567929</v>
      </c>
      <c r="H1283"/>
    </row>
    <row r="1284" spans="2:8" x14ac:dyDescent="0.3">
      <c r="B1284" s="106" t="s">
        <v>276</v>
      </c>
      <c r="C1284" s="106" t="s">
        <v>103</v>
      </c>
      <c r="D1284" s="106">
        <v>2008</v>
      </c>
      <c r="E1284" s="114" t="s">
        <v>277</v>
      </c>
      <c r="F1284" s="115" t="s">
        <v>278</v>
      </c>
      <c r="G1284" s="115">
        <v>6641293</v>
      </c>
      <c r="H1284"/>
    </row>
    <row r="1285" spans="2:8" x14ac:dyDescent="0.3">
      <c r="B1285" s="106" t="s">
        <v>276</v>
      </c>
      <c r="C1285" s="106" t="s">
        <v>103</v>
      </c>
      <c r="D1285" s="106">
        <v>2009</v>
      </c>
      <c r="E1285" s="114" t="s">
        <v>277</v>
      </c>
      <c r="F1285" s="115" t="s">
        <v>278</v>
      </c>
      <c r="G1285" s="115">
        <v>6527069</v>
      </c>
      <c r="H1285"/>
    </row>
    <row r="1286" spans="2:8" x14ac:dyDescent="0.3">
      <c r="B1286" s="106" t="s">
        <v>276</v>
      </c>
      <c r="C1286" s="106" t="s">
        <v>103</v>
      </c>
      <c r="D1286" s="106">
        <v>2010</v>
      </c>
      <c r="E1286" s="114" t="s">
        <v>277</v>
      </c>
      <c r="F1286" s="115" t="s">
        <v>278</v>
      </c>
      <c r="G1286" s="115">
        <v>6735067</v>
      </c>
      <c r="H1286"/>
    </row>
    <row r="1287" spans="2:8" x14ac:dyDescent="0.3">
      <c r="B1287" s="106" t="s">
        <v>276</v>
      </c>
      <c r="C1287" s="106" t="s">
        <v>103</v>
      </c>
      <c r="D1287" s="106">
        <v>2011</v>
      </c>
      <c r="E1287" s="114" t="s">
        <v>277</v>
      </c>
      <c r="F1287" s="115" t="s">
        <v>278</v>
      </c>
      <c r="G1287" s="115">
        <v>6815590</v>
      </c>
      <c r="H1287"/>
    </row>
    <row r="1288" spans="2:8" x14ac:dyDescent="0.3">
      <c r="B1288" s="106" t="s">
        <v>276</v>
      </c>
      <c r="C1288" s="106" t="s">
        <v>103</v>
      </c>
      <c r="D1288" s="106">
        <v>2012</v>
      </c>
      <c r="E1288" s="114" t="s">
        <v>277</v>
      </c>
      <c r="F1288" s="115" t="s">
        <v>278</v>
      </c>
      <c r="G1288" s="115">
        <v>6794407</v>
      </c>
      <c r="H1288"/>
    </row>
    <row r="1289" spans="2:8" x14ac:dyDescent="0.3">
      <c r="B1289" s="106" t="s">
        <v>276</v>
      </c>
      <c r="C1289" s="106" t="s">
        <v>103</v>
      </c>
      <c r="D1289" s="106">
        <v>2013</v>
      </c>
      <c r="E1289" s="114" t="s">
        <v>277</v>
      </c>
      <c r="F1289" s="115" t="s">
        <v>278</v>
      </c>
      <c r="G1289" s="115">
        <v>6973710</v>
      </c>
      <c r="H1289"/>
    </row>
    <row r="1290" spans="2:8" x14ac:dyDescent="0.3">
      <c r="B1290" s="106" t="s">
        <v>276</v>
      </c>
      <c r="C1290" s="106" t="s">
        <v>103</v>
      </c>
      <c r="D1290" s="106">
        <v>2014</v>
      </c>
      <c r="E1290" s="114" t="s">
        <v>277</v>
      </c>
      <c r="F1290" s="115" t="s">
        <v>278</v>
      </c>
      <c r="G1290" s="115">
        <v>7173730</v>
      </c>
      <c r="H1290"/>
    </row>
    <row r="1291" spans="2:8" x14ac:dyDescent="0.3">
      <c r="B1291" s="106" t="s">
        <v>276</v>
      </c>
      <c r="C1291" s="106" t="s">
        <v>103</v>
      </c>
      <c r="D1291" s="106">
        <v>2015</v>
      </c>
      <c r="E1291" s="114" t="s">
        <v>277</v>
      </c>
      <c r="F1291" s="115" t="s">
        <v>278</v>
      </c>
      <c r="G1291" s="115">
        <v>7258314</v>
      </c>
      <c r="H1291"/>
    </row>
    <row r="1292" spans="2:8" x14ac:dyDescent="0.3">
      <c r="B1292" s="106" t="s">
        <v>276</v>
      </c>
      <c r="C1292" s="106" t="s">
        <v>103</v>
      </c>
      <c r="D1292" s="106">
        <v>2016</v>
      </c>
      <c r="E1292" s="114" t="s">
        <v>277</v>
      </c>
      <c r="F1292" s="115" t="s">
        <v>278</v>
      </c>
      <c r="G1292" s="115">
        <v>7348911</v>
      </c>
      <c r="H1292"/>
    </row>
    <row r="1293" spans="2:8" x14ac:dyDescent="0.3">
      <c r="B1293" s="106" t="s">
        <v>276</v>
      </c>
      <c r="C1293" s="106" t="s">
        <v>103</v>
      </c>
      <c r="D1293" s="106">
        <v>2017</v>
      </c>
      <c r="E1293" s="114" t="s">
        <v>277</v>
      </c>
      <c r="F1293" s="115" t="s">
        <v>278</v>
      </c>
      <c r="G1293" s="115">
        <v>7408771</v>
      </c>
      <c r="H1293"/>
    </row>
    <row r="1294" spans="2:8" x14ac:dyDescent="0.3">
      <c r="B1294" s="106" t="s">
        <v>276</v>
      </c>
      <c r="C1294" s="106" t="s">
        <v>103</v>
      </c>
      <c r="D1294" s="106">
        <v>2018</v>
      </c>
      <c r="E1294" s="114" t="s">
        <v>277</v>
      </c>
      <c r="F1294" s="115" t="s">
        <v>278</v>
      </c>
      <c r="G1294" s="115">
        <v>7552902</v>
      </c>
      <c r="H1294"/>
    </row>
    <row r="1295" spans="2:8" x14ac:dyDescent="0.3">
      <c r="B1295" s="106" t="s">
        <v>276</v>
      </c>
      <c r="C1295" s="106" t="s">
        <v>103</v>
      </c>
      <c r="D1295" s="106">
        <v>2019</v>
      </c>
      <c r="E1295" s="114" t="s">
        <v>277</v>
      </c>
      <c r="F1295" s="115" t="s">
        <v>278</v>
      </c>
      <c r="G1295" s="115">
        <v>7460380</v>
      </c>
      <c r="H1295"/>
    </row>
  </sheetData>
  <mergeCells count="2">
    <mergeCell ref="B4:H4"/>
    <mergeCell ref="J4:M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5A6E1-C5B8-4720-9B64-715C206342F3}">
  <dimension ref="A1:BK56"/>
  <sheetViews>
    <sheetView workbookViewId="0"/>
  </sheetViews>
  <sheetFormatPr defaultColWidth="9.109375" defaultRowHeight="13.2" x14ac:dyDescent="0.25"/>
  <cols>
    <col min="1" max="31" width="9.109375" style="106"/>
    <col min="32" max="32" width="4" style="161" customWidth="1"/>
    <col min="33" max="33" width="9.109375" style="106"/>
    <col min="34" max="63" width="10.33203125" style="106" bestFit="1" customWidth="1"/>
    <col min="64" max="16384" width="9.109375" style="106"/>
  </cols>
  <sheetData>
    <row r="1" spans="1:63" ht="14.4" x14ac:dyDescent="0.3">
      <c r="A1" s="181" t="s">
        <v>320</v>
      </c>
      <c r="B1" s="104"/>
      <c r="C1" s="104"/>
      <c r="D1" s="104"/>
      <c r="E1" s="104"/>
      <c r="F1" s="104"/>
      <c r="G1" s="104"/>
      <c r="H1"/>
      <c r="I1"/>
      <c r="J1"/>
      <c r="K1"/>
      <c r="L1"/>
      <c r="M1"/>
      <c r="N1"/>
    </row>
    <row r="2" spans="1:63" ht="13.8" x14ac:dyDescent="0.25">
      <c r="A2" s="182" t="s">
        <v>286</v>
      </c>
    </row>
    <row r="4" spans="1:63" x14ac:dyDescent="0.25">
      <c r="B4" s="236" t="s">
        <v>279</v>
      </c>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G4" s="237" t="s">
        <v>296</v>
      </c>
      <c r="AH4" s="237"/>
      <c r="AI4" s="237"/>
      <c r="AJ4" s="237"/>
      <c r="AK4" s="237"/>
      <c r="AL4" s="237"/>
      <c r="AM4" s="237"/>
      <c r="AN4" s="237"/>
      <c r="AO4" s="237"/>
      <c r="AP4" s="237"/>
      <c r="AQ4" s="237"/>
      <c r="AR4" s="237"/>
      <c r="AS4" s="237"/>
      <c r="AT4" s="237"/>
      <c r="AU4" s="237"/>
      <c r="AV4" s="237"/>
      <c r="AW4" s="237"/>
      <c r="AX4" s="237"/>
      <c r="AY4" s="237"/>
      <c r="AZ4" s="237"/>
      <c r="BA4" s="237"/>
      <c r="BB4" s="237"/>
      <c r="BC4" s="237"/>
      <c r="BD4" s="237"/>
      <c r="BE4" s="237"/>
      <c r="BF4" s="237"/>
      <c r="BG4" s="237"/>
      <c r="BH4" s="237"/>
      <c r="BI4" s="237"/>
      <c r="BJ4" s="237"/>
      <c r="BK4" s="237"/>
    </row>
    <row r="5" spans="1:63" ht="14.4" x14ac:dyDescent="0.3">
      <c r="A5" s="119" t="s">
        <v>280</v>
      </c>
      <c r="B5" s="119">
        <v>1990</v>
      </c>
      <c r="C5" s="119">
        <v>1991</v>
      </c>
      <c r="D5" s="119">
        <v>1992</v>
      </c>
      <c r="E5" s="119">
        <v>1993</v>
      </c>
      <c r="F5" s="119">
        <v>1994</v>
      </c>
      <c r="G5" s="119">
        <v>1995</v>
      </c>
      <c r="H5" s="119">
        <v>1996</v>
      </c>
      <c r="I5" s="119">
        <v>1997</v>
      </c>
      <c r="J5" s="119">
        <v>1998</v>
      </c>
      <c r="K5" s="119">
        <v>1999</v>
      </c>
      <c r="L5" s="119">
        <v>2000</v>
      </c>
      <c r="M5" s="119">
        <v>2001</v>
      </c>
      <c r="N5" s="119">
        <v>2002</v>
      </c>
      <c r="O5" s="119">
        <v>2003</v>
      </c>
      <c r="P5" s="119">
        <v>2004</v>
      </c>
      <c r="Q5" s="119">
        <v>2005</v>
      </c>
      <c r="R5" s="119">
        <v>2006</v>
      </c>
      <c r="S5" s="119">
        <v>2007</v>
      </c>
      <c r="T5" s="119">
        <v>2008</v>
      </c>
      <c r="U5" s="119">
        <v>2009</v>
      </c>
      <c r="V5" s="119">
        <v>2010</v>
      </c>
      <c r="W5" s="119">
        <v>2011</v>
      </c>
      <c r="X5" s="119">
        <v>2012</v>
      </c>
      <c r="Y5" s="119">
        <v>2013</v>
      </c>
      <c r="Z5" s="119">
        <v>2014</v>
      </c>
      <c r="AA5" s="119">
        <v>2015</v>
      </c>
      <c r="AB5" s="119">
        <v>2016</v>
      </c>
      <c r="AC5" s="119">
        <v>2017</v>
      </c>
      <c r="AD5" s="119">
        <v>2018</v>
      </c>
      <c r="AE5" s="119">
        <v>2019</v>
      </c>
      <c r="AG5" s="159" t="s">
        <v>0</v>
      </c>
      <c r="AH5" s="160">
        <v>1990</v>
      </c>
      <c r="AI5" s="160">
        <v>1991</v>
      </c>
      <c r="AJ5" s="160">
        <v>1992</v>
      </c>
      <c r="AK5" s="160">
        <v>1993</v>
      </c>
      <c r="AL5" s="160">
        <v>1994</v>
      </c>
      <c r="AM5" s="160">
        <v>1995</v>
      </c>
      <c r="AN5" s="160">
        <v>1996</v>
      </c>
      <c r="AO5" s="160">
        <v>1997</v>
      </c>
      <c r="AP5" s="160">
        <v>1998</v>
      </c>
      <c r="AQ5" s="160">
        <v>1999</v>
      </c>
      <c r="AR5" s="160">
        <v>2000</v>
      </c>
      <c r="AS5" s="160">
        <v>2001</v>
      </c>
      <c r="AT5" s="160">
        <v>2002</v>
      </c>
      <c r="AU5" s="160">
        <v>2003</v>
      </c>
      <c r="AV5" s="160">
        <v>2004</v>
      </c>
      <c r="AW5" s="160">
        <v>2005</v>
      </c>
      <c r="AX5" s="160">
        <v>2006</v>
      </c>
      <c r="AY5" s="160">
        <v>2007</v>
      </c>
      <c r="AZ5" s="160">
        <v>2008</v>
      </c>
      <c r="BA5" s="160">
        <v>2009</v>
      </c>
      <c r="BB5" s="160">
        <v>2010</v>
      </c>
      <c r="BC5" s="160">
        <v>2011</v>
      </c>
      <c r="BD5" s="160">
        <v>2012</v>
      </c>
      <c r="BE5" s="160">
        <v>2013</v>
      </c>
      <c r="BF5" s="160">
        <v>2014</v>
      </c>
      <c r="BG5" s="160">
        <v>2015</v>
      </c>
      <c r="BH5" s="160">
        <v>2016</v>
      </c>
      <c r="BI5" s="160">
        <v>2017</v>
      </c>
      <c r="BJ5" s="160">
        <v>2018</v>
      </c>
      <c r="BK5" s="160">
        <v>2019</v>
      </c>
    </row>
    <row r="6" spans="1:63" ht="14.4" x14ac:dyDescent="0.3">
      <c r="A6" s="120" t="s">
        <v>4</v>
      </c>
      <c r="B6" s="121">
        <v>0</v>
      </c>
      <c r="C6" s="121">
        <v>0</v>
      </c>
      <c r="D6" s="121">
        <v>0</v>
      </c>
      <c r="E6" s="121">
        <v>0</v>
      </c>
      <c r="F6" s="121">
        <v>0</v>
      </c>
      <c r="G6" s="121">
        <v>0</v>
      </c>
      <c r="H6" s="121">
        <v>0</v>
      </c>
      <c r="I6" s="121">
        <v>0</v>
      </c>
      <c r="J6" s="121">
        <v>0</v>
      </c>
      <c r="K6" s="121">
        <v>0</v>
      </c>
      <c r="L6" s="121">
        <v>0</v>
      </c>
      <c r="M6" s="121">
        <v>0</v>
      </c>
      <c r="N6" s="121">
        <v>0</v>
      </c>
      <c r="O6" s="121">
        <v>0</v>
      </c>
      <c r="P6" s="121">
        <v>0</v>
      </c>
      <c r="Q6" s="121">
        <v>0</v>
      </c>
      <c r="R6" s="121">
        <v>0</v>
      </c>
      <c r="S6" s="121">
        <v>0</v>
      </c>
      <c r="T6" s="121">
        <v>0</v>
      </c>
      <c r="U6" s="121">
        <v>0</v>
      </c>
      <c r="V6" s="121">
        <v>0</v>
      </c>
      <c r="W6" s="121">
        <v>0</v>
      </c>
      <c r="X6" s="121">
        <v>0</v>
      </c>
      <c r="Y6" s="121">
        <v>0</v>
      </c>
      <c r="Z6" s="121">
        <v>0</v>
      </c>
      <c r="AA6" s="121">
        <v>0</v>
      </c>
      <c r="AB6" s="121">
        <v>0</v>
      </c>
      <c r="AC6" s="121">
        <v>0</v>
      </c>
      <c r="AD6" s="121">
        <v>0</v>
      </c>
      <c r="AE6" s="122">
        <f>AD6</f>
        <v>0</v>
      </c>
      <c r="AG6" s="158" t="s">
        <v>4</v>
      </c>
      <c r="AH6" s="158">
        <v>0</v>
      </c>
      <c r="AI6" s="158">
        <v>0</v>
      </c>
      <c r="AJ6" s="158">
        <v>0</v>
      </c>
      <c r="AK6" s="158">
        <v>0</v>
      </c>
      <c r="AL6" s="158">
        <v>0</v>
      </c>
      <c r="AM6" s="158">
        <v>0</v>
      </c>
      <c r="AN6" s="158">
        <v>0</v>
      </c>
      <c r="AO6" s="158">
        <v>0</v>
      </c>
      <c r="AP6" s="158">
        <v>0</v>
      </c>
      <c r="AQ6" s="158">
        <v>0</v>
      </c>
      <c r="AR6" s="158">
        <v>0</v>
      </c>
      <c r="AS6" s="158">
        <v>0</v>
      </c>
      <c r="AT6" s="158">
        <v>0</v>
      </c>
      <c r="AU6" s="158">
        <v>0</v>
      </c>
      <c r="AV6" s="158">
        <v>0</v>
      </c>
      <c r="AW6" s="158">
        <v>0</v>
      </c>
      <c r="AX6" s="158">
        <v>0</v>
      </c>
      <c r="AY6" s="158">
        <v>0</v>
      </c>
      <c r="AZ6" s="158">
        <v>0</v>
      </c>
      <c r="BA6" s="158">
        <v>0</v>
      </c>
      <c r="BB6" s="158">
        <v>0</v>
      </c>
      <c r="BC6" s="158">
        <v>0</v>
      </c>
      <c r="BD6" s="158">
        <v>0</v>
      </c>
      <c r="BE6" s="158">
        <v>0</v>
      </c>
      <c r="BF6" s="158">
        <v>0</v>
      </c>
      <c r="BG6" s="158">
        <v>0</v>
      </c>
      <c r="BH6" s="158">
        <v>0</v>
      </c>
      <c r="BI6" s="158">
        <v>0</v>
      </c>
      <c r="BJ6" s="158">
        <v>0</v>
      </c>
      <c r="BK6" s="158">
        <v>0</v>
      </c>
    </row>
    <row r="7" spans="1:63" ht="14.4" x14ac:dyDescent="0.3">
      <c r="A7" s="120" t="s">
        <v>2</v>
      </c>
      <c r="B7" s="121">
        <v>0</v>
      </c>
      <c r="C7" s="121">
        <v>0</v>
      </c>
      <c r="D7" s="121">
        <v>0</v>
      </c>
      <c r="E7" s="121">
        <v>0</v>
      </c>
      <c r="F7" s="121">
        <v>0</v>
      </c>
      <c r="G7" s="121">
        <v>0</v>
      </c>
      <c r="H7" s="121">
        <v>0</v>
      </c>
      <c r="I7" s="121">
        <v>0</v>
      </c>
      <c r="J7" s="121">
        <v>0</v>
      </c>
      <c r="K7" s="121">
        <v>0</v>
      </c>
      <c r="L7" s="121">
        <v>0</v>
      </c>
      <c r="M7" s="121">
        <v>0</v>
      </c>
      <c r="N7" s="121">
        <v>0</v>
      </c>
      <c r="O7" s="121">
        <v>0</v>
      </c>
      <c r="P7" s="121">
        <v>0</v>
      </c>
      <c r="Q7" s="121">
        <v>0</v>
      </c>
      <c r="R7" s="121">
        <v>0</v>
      </c>
      <c r="S7" s="121">
        <v>0</v>
      </c>
      <c r="T7" s="121">
        <v>0</v>
      </c>
      <c r="U7" s="121">
        <v>0</v>
      </c>
      <c r="V7" s="121">
        <v>0</v>
      </c>
      <c r="W7" s="121">
        <v>0</v>
      </c>
      <c r="X7" s="121">
        <v>0</v>
      </c>
      <c r="Y7" s="121">
        <v>0</v>
      </c>
      <c r="Z7" s="121">
        <v>0</v>
      </c>
      <c r="AA7" s="121">
        <v>0</v>
      </c>
      <c r="AB7" s="121">
        <v>0</v>
      </c>
      <c r="AC7" s="121">
        <v>0</v>
      </c>
      <c r="AD7" s="121">
        <v>0</v>
      </c>
      <c r="AE7" s="122">
        <f t="shared" ref="AE7:AE56" si="0">AD7</f>
        <v>0</v>
      </c>
      <c r="AG7" s="158" t="s">
        <v>2</v>
      </c>
      <c r="AH7" s="158">
        <v>0</v>
      </c>
      <c r="AI7" s="158">
        <v>0</v>
      </c>
      <c r="AJ7" s="158">
        <v>0</v>
      </c>
      <c r="AK7" s="158">
        <v>0</v>
      </c>
      <c r="AL7" s="158">
        <v>0</v>
      </c>
      <c r="AM7" s="158">
        <v>0</v>
      </c>
      <c r="AN7" s="158">
        <v>0</v>
      </c>
      <c r="AO7" s="158">
        <v>0</v>
      </c>
      <c r="AP7" s="158">
        <v>0</v>
      </c>
      <c r="AQ7" s="158">
        <v>0</v>
      </c>
      <c r="AR7" s="158">
        <v>0</v>
      </c>
      <c r="AS7" s="158">
        <v>0</v>
      </c>
      <c r="AT7" s="158">
        <v>0</v>
      </c>
      <c r="AU7" s="158">
        <v>0</v>
      </c>
      <c r="AV7" s="158">
        <v>0</v>
      </c>
      <c r="AW7" s="158">
        <v>0</v>
      </c>
      <c r="AX7" s="158">
        <v>0</v>
      </c>
      <c r="AY7" s="158">
        <v>0</v>
      </c>
      <c r="AZ7" s="158">
        <v>0</v>
      </c>
      <c r="BA7" s="158">
        <v>0</v>
      </c>
      <c r="BB7" s="158">
        <v>0</v>
      </c>
      <c r="BC7" s="158">
        <v>0</v>
      </c>
      <c r="BD7" s="158">
        <v>0</v>
      </c>
      <c r="BE7" s="158">
        <v>0</v>
      </c>
      <c r="BF7" s="158">
        <v>0</v>
      </c>
      <c r="BG7" s="158">
        <v>0</v>
      </c>
      <c r="BH7" s="158">
        <v>0</v>
      </c>
      <c r="BI7" s="158">
        <v>0</v>
      </c>
      <c r="BJ7" s="158">
        <v>0</v>
      </c>
      <c r="BK7" s="158">
        <v>0</v>
      </c>
    </row>
    <row r="8" spans="1:63" ht="14.4" x14ac:dyDescent="0.3">
      <c r="A8" s="120" t="s">
        <v>8</v>
      </c>
      <c r="B8" s="121">
        <v>0</v>
      </c>
      <c r="C8" s="121">
        <v>0</v>
      </c>
      <c r="D8" s="121">
        <v>0</v>
      </c>
      <c r="E8" s="121">
        <v>0</v>
      </c>
      <c r="F8" s="121">
        <v>0</v>
      </c>
      <c r="G8" s="121">
        <v>0</v>
      </c>
      <c r="H8" s="121">
        <v>0</v>
      </c>
      <c r="I8" s="121">
        <v>0</v>
      </c>
      <c r="J8" s="121">
        <v>0</v>
      </c>
      <c r="K8" s="121">
        <v>0</v>
      </c>
      <c r="L8" s="121">
        <v>0</v>
      </c>
      <c r="M8" s="121">
        <v>0</v>
      </c>
      <c r="N8" s="121">
        <v>0</v>
      </c>
      <c r="O8" s="121">
        <v>0</v>
      </c>
      <c r="P8" s="121">
        <v>0</v>
      </c>
      <c r="Q8" s="121">
        <v>0</v>
      </c>
      <c r="R8" s="121">
        <v>0</v>
      </c>
      <c r="S8" s="121">
        <v>0</v>
      </c>
      <c r="T8" s="121">
        <v>0</v>
      </c>
      <c r="U8" s="121">
        <v>0</v>
      </c>
      <c r="V8" s="121">
        <v>0</v>
      </c>
      <c r="W8" s="121">
        <v>0</v>
      </c>
      <c r="X8" s="121">
        <v>0</v>
      </c>
      <c r="Y8" s="121">
        <v>0</v>
      </c>
      <c r="Z8" s="121">
        <v>0</v>
      </c>
      <c r="AA8" s="121">
        <v>0</v>
      </c>
      <c r="AB8" s="121">
        <v>0</v>
      </c>
      <c r="AC8" s="121">
        <v>0</v>
      </c>
      <c r="AD8" s="121">
        <v>0</v>
      </c>
      <c r="AE8" s="122">
        <f t="shared" si="0"/>
        <v>0</v>
      </c>
      <c r="AG8" s="158" t="s">
        <v>8</v>
      </c>
      <c r="AH8" s="158">
        <v>0</v>
      </c>
      <c r="AI8" s="158">
        <v>0</v>
      </c>
      <c r="AJ8" s="158">
        <v>0</v>
      </c>
      <c r="AK8" s="158">
        <v>0</v>
      </c>
      <c r="AL8" s="158">
        <v>0</v>
      </c>
      <c r="AM8" s="158">
        <v>0</v>
      </c>
      <c r="AN8" s="158">
        <v>0</v>
      </c>
      <c r="AO8" s="158">
        <v>0</v>
      </c>
      <c r="AP8" s="158">
        <v>0</v>
      </c>
      <c r="AQ8" s="158">
        <v>0</v>
      </c>
      <c r="AR8" s="158">
        <v>0</v>
      </c>
      <c r="AS8" s="158">
        <v>0</v>
      </c>
      <c r="AT8" s="158">
        <v>0</v>
      </c>
      <c r="AU8" s="158">
        <v>0</v>
      </c>
      <c r="AV8" s="158">
        <v>0</v>
      </c>
      <c r="AW8" s="158">
        <v>0</v>
      </c>
      <c r="AX8" s="158">
        <v>0</v>
      </c>
      <c r="AY8" s="158">
        <v>0</v>
      </c>
      <c r="AZ8" s="158">
        <v>0</v>
      </c>
      <c r="BA8" s="158">
        <v>0</v>
      </c>
      <c r="BB8" s="158">
        <v>0</v>
      </c>
      <c r="BC8" s="158">
        <v>0</v>
      </c>
      <c r="BD8" s="158">
        <v>0</v>
      </c>
      <c r="BE8" s="158">
        <v>0</v>
      </c>
      <c r="BF8" s="158">
        <v>0</v>
      </c>
      <c r="BG8" s="158">
        <v>0</v>
      </c>
      <c r="BH8" s="158">
        <v>0</v>
      </c>
      <c r="BI8" s="158">
        <v>0</v>
      </c>
      <c r="BJ8" s="158">
        <v>0</v>
      </c>
      <c r="BK8" s="158">
        <v>0</v>
      </c>
    </row>
    <row r="9" spans="1:63" ht="14.4" x14ac:dyDescent="0.3">
      <c r="A9" s="120" t="s">
        <v>10</v>
      </c>
      <c r="B9" s="121">
        <v>0</v>
      </c>
      <c r="C9" s="121">
        <v>0</v>
      </c>
      <c r="D9" s="121">
        <v>0</v>
      </c>
      <c r="E9" s="121">
        <v>0</v>
      </c>
      <c r="F9" s="121">
        <v>0</v>
      </c>
      <c r="G9" s="121">
        <v>0</v>
      </c>
      <c r="H9" s="121">
        <v>0</v>
      </c>
      <c r="I9" s="121">
        <v>0</v>
      </c>
      <c r="J9" s="121">
        <v>0</v>
      </c>
      <c r="K9" s="121">
        <v>0</v>
      </c>
      <c r="L9" s="121">
        <v>0</v>
      </c>
      <c r="M9" s="121">
        <v>0</v>
      </c>
      <c r="N9" s="121">
        <v>0</v>
      </c>
      <c r="O9" s="121">
        <v>0</v>
      </c>
      <c r="P9" s="121">
        <v>0</v>
      </c>
      <c r="Q9" s="121">
        <v>0</v>
      </c>
      <c r="R9" s="121">
        <v>0</v>
      </c>
      <c r="S9" s="121">
        <v>659</v>
      </c>
      <c r="T9" s="121">
        <v>1290</v>
      </c>
      <c r="U9" s="121">
        <v>1308</v>
      </c>
      <c r="V9" s="121">
        <v>1373</v>
      </c>
      <c r="W9" s="121">
        <v>1345</v>
      </c>
      <c r="X9" s="121">
        <v>955</v>
      </c>
      <c r="Y9" s="121">
        <v>0</v>
      </c>
      <c r="Z9" s="121">
        <v>1038</v>
      </c>
      <c r="AA9" s="121">
        <v>1217</v>
      </c>
      <c r="AB9" s="121">
        <v>1216</v>
      </c>
      <c r="AC9" s="121">
        <v>1209</v>
      </c>
      <c r="AD9" s="121">
        <v>1203</v>
      </c>
      <c r="AE9" s="122">
        <f t="shared" si="0"/>
        <v>1203</v>
      </c>
      <c r="AG9" s="158" t="s">
        <v>10</v>
      </c>
      <c r="AH9" s="158">
        <v>0</v>
      </c>
      <c r="AI9" s="158">
        <v>0</v>
      </c>
      <c r="AJ9" s="158">
        <v>0</v>
      </c>
      <c r="AK9" s="158">
        <v>0</v>
      </c>
      <c r="AL9" s="158">
        <v>0</v>
      </c>
      <c r="AM9" s="158">
        <v>0</v>
      </c>
      <c r="AN9" s="158">
        <v>0</v>
      </c>
      <c r="AO9" s="158">
        <v>0</v>
      </c>
      <c r="AP9" s="158">
        <v>0</v>
      </c>
      <c r="AQ9" s="158">
        <v>0</v>
      </c>
      <c r="AR9" s="158">
        <v>0</v>
      </c>
      <c r="AS9" s="158">
        <v>0</v>
      </c>
      <c r="AT9" s="158">
        <v>0</v>
      </c>
      <c r="AU9" s="158">
        <v>0</v>
      </c>
      <c r="AV9" s="158">
        <v>0</v>
      </c>
      <c r="AW9" s="158">
        <v>0</v>
      </c>
      <c r="AX9" s="158">
        <v>0</v>
      </c>
      <c r="AY9" s="158">
        <v>4.244411096011284E-3</v>
      </c>
      <c r="AZ9" s="158">
        <v>5.8202753125578084E-3</v>
      </c>
      <c r="BA9" s="158">
        <v>5.0225785641876321E-3</v>
      </c>
      <c r="BB9" s="158">
        <v>4.3365107038854881E-3</v>
      </c>
      <c r="BC9" s="158">
        <v>4.0555413167694373E-3</v>
      </c>
      <c r="BD9" s="158">
        <v>3.03449152407734E-3</v>
      </c>
      <c r="BE9" s="158">
        <v>0</v>
      </c>
      <c r="BF9" s="158">
        <v>3.0459444628661808E-3</v>
      </c>
      <c r="BG9" s="158">
        <v>3.4519436683638012E-3</v>
      </c>
      <c r="BH9" s="158">
        <v>3.3135501310705274E-3</v>
      </c>
      <c r="BI9" s="158">
        <v>3.1863080993896203E-3</v>
      </c>
      <c r="BJ9" s="158">
        <v>3.1399427867448999E-3</v>
      </c>
      <c r="BK9" s="158">
        <v>3.1399427867448999E-3</v>
      </c>
    </row>
    <row r="10" spans="1:63" ht="14.4" x14ac:dyDescent="0.3">
      <c r="A10" s="120" t="s">
        <v>12</v>
      </c>
      <c r="B10" s="121">
        <v>85</v>
      </c>
      <c r="C10" s="121">
        <v>100</v>
      </c>
      <c r="D10" s="121">
        <v>105</v>
      </c>
      <c r="E10" s="121">
        <v>111</v>
      </c>
      <c r="F10" s="121">
        <v>123</v>
      </c>
      <c r="G10" s="121">
        <v>119</v>
      </c>
      <c r="H10" s="121">
        <v>49</v>
      </c>
      <c r="I10" s="121">
        <v>87</v>
      </c>
      <c r="J10" s="121">
        <v>103</v>
      </c>
      <c r="K10" s="121">
        <v>95</v>
      </c>
      <c r="L10" s="121">
        <v>115</v>
      </c>
      <c r="M10" s="121">
        <v>126</v>
      </c>
      <c r="N10" s="121">
        <v>172</v>
      </c>
      <c r="O10" s="121">
        <v>202</v>
      </c>
      <c r="P10" s="121">
        <v>185</v>
      </c>
      <c r="Q10" s="121">
        <v>363</v>
      </c>
      <c r="R10" s="121">
        <v>936</v>
      </c>
      <c r="S10" s="121">
        <v>2128</v>
      </c>
      <c r="T10" s="121">
        <v>2270</v>
      </c>
      <c r="U10" s="121">
        <v>1178</v>
      </c>
      <c r="V10" s="121">
        <v>1685</v>
      </c>
      <c r="W10" s="121">
        <v>4321</v>
      </c>
      <c r="X10" s="121">
        <v>4219</v>
      </c>
      <c r="Y10" s="121">
        <v>3997</v>
      </c>
      <c r="Z10" s="121">
        <v>4435</v>
      </c>
      <c r="AA10" s="121">
        <v>4901</v>
      </c>
      <c r="AB10" s="121">
        <v>5320</v>
      </c>
      <c r="AC10" s="121">
        <v>5289</v>
      </c>
      <c r="AD10" s="121">
        <v>5254</v>
      </c>
      <c r="AE10" s="122">
        <f t="shared" si="0"/>
        <v>5254</v>
      </c>
      <c r="AG10" s="158" t="s">
        <v>12</v>
      </c>
      <c r="AH10" s="158">
        <v>4.7744762118744032E-3</v>
      </c>
      <c r="AI10" s="158">
        <v>4.8475447186000289E-3</v>
      </c>
      <c r="AJ10" s="158">
        <v>4.4768482987976466E-3</v>
      </c>
      <c r="AK10" s="158">
        <v>4.0384195590482432E-3</v>
      </c>
      <c r="AL10" s="158">
        <v>4.0078201368523953E-3</v>
      </c>
      <c r="AM10" s="158">
        <v>3.681475064967207E-3</v>
      </c>
      <c r="AN10" s="158">
        <v>2.1140736905686428E-3</v>
      </c>
      <c r="AO10" s="158">
        <v>2.8361858190709046E-3</v>
      </c>
      <c r="AP10" s="158">
        <v>3.0789465817714404E-3</v>
      </c>
      <c r="AQ10" s="158">
        <v>2.7236238532110093E-3</v>
      </c>
      <c r="AR10" s="158">
        <v>2.9772691969139958E-3</v>
      </c>
      <c r="AS10" s="158">
        <v>2.9980013324450365E-3</v>
      </c>
      <c r="AT10" s="158">
        <v>3.3753949408324665E-3</v>
      </c>
      <c r="AU10" s="158">
        <v>3.0251295414382845E-3</v>
      </c>
      <c r="AV10" s="158">
        <v>2.2822882098224749E-3</v>
      </c>
      <c r="AW10" s="158">
        <v>3.9047793208050515E-3</v>
      </c>
      <c r="AX10" s="158">
        <v>8.0487049840057782E-3</v>
      </c>
      <c r="AY10" s="158">
        <v>1.3705776649942356E-2</v>
      </c>
      <c r="AZ10" s="158">
        <v>1.0241879813570717E-2</v>
      </c>
      <c r="BA10" s="158">
        <v>4.5233926212637854E-3</v>
      </c>
      <c r="BB10" s="158">
        <v>5.3219377538580104E-3</v>
      </c>
      <c r="BC10" s="158">
        <v>1.3028991843688281E-2</v>
      </c>
      <c r="BD10" s="158">
        <v>1.3405779832546908E-2</v>
      </c>
      <c r="BE10" s="158">
        <v>1.2628991386882532E-2</v>
      </c>
      <c r="BF10" s="158">
        <v>1.3014223210801071E-2</v>
      </c>
      <c r="BG10" s="158">
        <v>1.3901377090099417E-2</v>
      </c>
      <c r="BH10" s="158">
        <v>1.4496781823433558E-2</v>
      </c>
      <c r="BI10" s="158">
        <v>1.3939109625865758E-2</v>
      </c>
      <c r="BJ10" s="158">
        <v>1.3713432586498507E-2</v>
      </c>
      <c r="BK10" s="158">
        <v>1.3713432586498507E-2</v>
      </c>
    </row>
    <row r="11" spans="1:63" ht="14.4" x14ac:dyDescent="0.3">
      <c r="A11" s="120" t="s">
        <v>14</v>
      </c>
      <c r="B11" s="121">
        <v>27</v>
      </c>
      <c r="C11" s="121">
        <v>31</v>
      </c>
      <c r="D11" s="121">
        <v>28</v>
      </c>
      <c r="E11" s="121">
        <v>31</v>
      </c>
      <c r="F11" s="121">
        <v>29</v>
      </c>
      <c r="G11" s="121">
        <v>27</v>
      </c>
      <c r="H11" s="121">
        <v>11</v>
      </c>
      <c r="I11" s="121">
        <v>19</v>
      </c>
      <c r="J11" s="121">
        <v>22</v>
      </c>
      <c r="K11" s="121">
        <v>20</v>
      </c>
      <c r="L11" s="121">
        <v>23</v>
      </c>
      <c r="M11" s="121">
        <v>25</v>
      </c>
      <c r="N11" s="121">
        <v>33</v>
      </c>
      <c r="O11" s="121">
        <v>39</v>
      </c>
      <c r="P11" s="121">
        <v>35</v>
      </c>
      <c r="Q11" s="121">
        <v>111</v>
      </c>
      <c r="R11" s="121">
        <v>1506</v>
      </c>
      <c r="S11" s="121">
        <v>2196</v>
      </c>
      <c r="T11" s="121">
        <v>2932</v>
      </c>
      <c r="U11" s="121">
        <v>2974</v>
      </c>
      <c r="V11" s="121">
        <v>3121</v>
      </c>
      <c r="W11" s="121">
        <v>3057</v>
      </c>
      <c r="X11" s="121">
        <v>2895</v>
      </c>
      <c r="Y11" s="121">
        <v>3042</v>
      </c>
      <c r="Z11" s="121">
        <v>3114</v>
      </c>
      <c r="AA11" s="121">
        <v>3042</v>
      </c>
      <c r="AB11" s="121">
        <v>3085</v>
      </c>
      <c r="AC11" s="121">
        <v>3071</v>
      </c>
      <c r="AD11" s="121">
        <v>3056</v>
      </c>
      <c r="AE11" s="122">
        <f t="shared" si="0"/>
        <v>3056</v>
      </c>
      <c r="AG11" s="158" t="s">
        <v>14</v>
      </c>
      <c r="AH11" s="158">
        <v>1.5165983261248104E-3</v>
      </c>
      <c r="AI11" s="158">
        <v>1.502738862766009E-3</v>
      </c>
      <c r="AJ11" s="158">
        <v>1.1938262130127058E-3</v>
      </c>
      <c r="AK11" s="158">
        <v>1.1278469038783381E-3</v>
      </c>
      <c r="AL11" s="158">
        <v>9.4493320299771913E-4</v>
      </c>
      <c r="AM11" s="158">
        <v>8.3529266179928222E-4</v>
      </c>
      <c r="AN11" s="158">
        <v>4.7458797135214428E-4</v>
      </c>
      <c r="AO11" s="158">
        <v>6.193969030154849E-4</v>
      </c>
      <c r="AP11" s="158">
        <v>6.5763907571817176E-4</v>
      </c>
      <c r="AQ11" s="158">
        <v>5.7339449541284407E-4</v>
      </c>
      <c r="AR11" s="158">
        <v>5.9545383938279918E-4</v>
      </c>
      <c r="AS11" s="158">
        <v>5.94841534215285E-4</v>
      </c>
      <c r="AT11" s="158">
        <v>6.4760484329925234E-4</v>
      </c>
      <c r="AU11" s="158">
        <v>5.8405966394105486E-4</v>
      </c>
      <c r="AV11" s="158">
        <v>4.3178425591236015E-4</v>
      </c>
      <c r="AW11" s="158">
        <v>1.1940234286759248E-3</v>
      </c>
      <c r="AX11" s="158">
        <v>1.2950159942214426E-2</v>
      </c>
      <c r="AY11" s="158">
        <v>1.414374319702698E-2</v>
      </c>
      <c r="AZ11" s="158">
        <v>1.3228718772418211E-2</v>
      </c>
      <c r="BA11" s="158">
        <v>1.1419838417350168E-2</v>
      </c>
      <c r="BB11" s="158">
        <v>9.8574289197571798E-3</v>
      </c>
      <c r="BC11" s="158">
        <v>9.217687587631352E-3</v>
      </c>
      <c r="BD11" s="158">
        <v>9.1987989133025111E-3</v>
      </c>
      <c r="BE11" s="158">
        <v>9.6115566171870552E-3</v>
      </c>
      <c r="BF11" s="158">
        <v>9.137833388598542E-3</v>
      </c>
      <c r="BG11" s="158">
        <v>8.6284409524755006E-3</v>
      </c>
      <c r="BH11" s="158">
        <v>8.4064984821978425E-3</v>
      </c>
      <c r="BI11" s="158">
        <v>8.0935915411294666E-3</v>
      </c>
      <c r="BJ11" s="158">
        <v>7.9764465139587817E-3</v>
      </c>
      <c r="BK11" s="158">
        <v>7.9764465139587817E-3</v>
      </c>
    </row>
    <row r="12" spans="1:63" ht="14.4" x14ac:dyDescent="0.3">
      <c r="A12" s="120" t="s">
        <v>16</v>
      </c>
      <c r="B12" s="121">
        <v>0</v>
      </c>
      <c r="C12" s="121">
        <v>0</v>
      </c>
      <c r="D12" s="121">
        <v>0</v>
      </c>
      <c r="E12" s="121">
        <v>0</v>
      </c>
      <c r="F12" s="121">
        <v>0</v>
      </c>
      <c r="G12" s="121">
        <v>0</v>
      </c>
      <c r="H12" s="121">
        <v>0</v>
      </c>
      <c r="I12" s="121">
        <v>0</v>
      </c>
      <c r="J12" s="121">
        <v>0</v>
      </c>
      <c r="K12" s="121">
        <v>0</v>
      </c>
      <c r="L12" s="121">
        <v>0</v>
      </c>
      <c r="M12" s="121">
        <v>0</v>
      </c>
      <c r="N12" s="121">
        <v>0</v>
      </c>
      <c r="O12" s="121">
        <v>0</v>
      </c>
      <c r="P12" s="121">
        <v>0</v>
      </c>
      <c r="Q12" s="121">
        <v>0</v>
      </c>
      <c r="R12" s="121">
        <v>0</v>
      </c>
      <c r="S12" s="121">
        <v>0</v>
      </c>
      <c r="T12" s="121">
        <v>0</v>
      </c>
      <c r="U12" s="121">
        <v>0</v>
      </c>
      <c r="V12" s="121">
        <v>0</v>
      </c>
      <c r="W12" s="121">
        <v>0</v>
      </c>
      <c r="X12" s="121">
        <v>0</v>
      </c>
      <c r="Y12" s="121">
        <v>0</v>
      </c>
      <c r="Z12" s="121">
        <v>0</v>
      </c>
      <c r="AA12" s="121">
        <v>0</v>
      </c>
      <c r="AB12" s="121">
        <v>0</v>
      </c>
      <c r="AC12" s="121">
        <v>0</v>
      </c>
      <c r="AD12" s="121">
        <v>0</v>
      </c>
      <c r="AE12" s="122">
        <f t="shared" si="0"/>
        <v>0</v>
      </c>
      <c r="AG12" s="158" t="s">
        <v>16</v>
      </c>
      <c r="AH12" s="158">
        <v>0</v>
      </c>
      <c r="AI12" s="158">
        <v>0</v>
      </c>
      <c r="AJ12" s="158">
        <v>0</v>
      </c>
      <c r="AK12" s="158">
        <v>0</v>
      </c>
      <c r="AL12" s="158">
        <v>0</v>
      </c>
      <c r="AM12" s="158">
        <v>0</v>
      </c>
      <c r="AN12" s="158">
        <v>0</v>
      </c>
      <c r="AO12" s="158">
        <v>0</v>
      </c>
      <c r="AP12" s="158">
        <v>0</v>
      </c>
      <c r="AQ12" s="158">
        <v>0</v>
      </c>
      <c r="AR12" s="158">
        <v>0</v>
      </c>
      <c r="AS12" s="158">
        <v>0</v>
      </c>
      <c r="AT12" s="158">
        <v>0</v>
      </c>
      <c r="AU12" s="158">
        <v>0</v>
      </c>
      <c r="AV12" s="158">
        <v>0</v>
      </c>
      <c r="AW12" s="158">
        <v>0</v>
      </c>
      <c r="AX12" s="158">
        <v>0</v>
      </c>
      <c r="AY12" s="158">
        <v>0</v>
      </c>
      <c r="AZ12" s="158">
        <v>0</v>
      </c>
      <c r="BA12" s="158">
        <v>0</v>
      </c>
      <c r="BB12" s="158">
        <v>0</v>
      </c>
      <c r="BC12" s="158">
        <v>0</v>
      </c>
      <c r="BD12" s="158">
        <v>0</v>
      </c>
      <c r="BE12" s="158">
        <v>0</v>
      </c>
      <c r="BF12" s="158">
        <v>0</v>
      </c>
      <c r="BG12" s="158">
        <v>0</v>
      </c>
      <c r="BH12" s="158">
        <v>0</v>
      </c>
      <c r="BI12" s="158">
        <v>0</v>
      </c>
      <c r="BJ12" s="158">
        <v>0</v>
      </c>
      <c r="BK12" s="158">
        <v>0</v>
      </c>
    </row>
    <row r="13" spans="1:63" ht="14.4" x14ac:dyDescent="0.3">
      <c r="A13" s="120" t="s">
        <v>20</v>
      </c>
      <c r="B13" s="121">
        <v>0</v>
      </c>
      <c r="C13" s="121">
        <v>0</v>
      </c>
      <c r="D13" s="121">
        <v>0</v>
      </c>
      <c r="E13" s="121">
        <v>0</v>
      </c>
      <c r="F13" s="121">
        <v>0</v>
      </c>
      <c r="G13" s="121">
        <v>0</v>
      </c>
      <c r="H13" s="121">
        <v>0</v>
      </c>
      <c r="I13" s="121">
        <v>0</v>
      </c>
      <c r="J13" s="121">
        <v>0</v>
      </c>
      <c r="K13" s="121">
        <v>0</v>
      </c>
      <c r="L13" s="121">
        <v>0</v>
      </c>
      <c r="M13" s="121">
        <v>0</v>
      </c>
      <c r="N13" s="121">
        <v>0</v>
      </c>
      <c r="O13" s="121">
        <v>0</v>
      </c>
      <c r="P13" s="121">
        <v>0</v>
      </c>
      <c r="Q13" s="121">
        <v>0</v>
      </c>
      <c r="R13" s="121">
        <v>0</v>
      </c>
      <c r="S13" s="121">
        <v>0</v>
      </c>
      <c r="T13" s="121">
        <v>0</v>
      </c>
      <c r="U13" s="121">
        <v>0</v>
      </c>
      <c r="V13" s="121">
        <v>0</v>
      </c>
      <c r="W13" s="121">
        <v>0</v>
      </c>
      <c r="X13" s="121">
        <v>0</v>
      </c>
      <c r="Y13" s="121">
        <v>0</v>
      </c>
      <c r="Z13" s="121">
        <v>0</v>
      </c>
      <c r="AA13" s="121">
        <v>0</v>
      </c>
      <c r="AB13" s="121">
        <v>0</v>
      </c>
      <c r="AC13" s="121">
        <v>0</v>
      </c>
      <c r="AD13" s="121">
        <v>0</v>
      </c>
      <c r="AE13" s="122">
        <f t="shared" si="0"/>
        <v>0</v>
      </c>
      <c r="AG13" s="158" t="s">
        <v>20</v>
      </c>
      <c r="AH13" s="158">
        <v>0</v>
      </c>
      <c r="AI13" s="158">
        <v>0</v>
      </c>
      <c r="AJ13" s="158">
        <v>0</v>
      </c>
      <c r="AK13" s="158">
        <v>0</v>
      </c>
      <c r="AL13" s="158">
        <v>0</v>
      </c>
      <c r="AM13" s="158">
        <v>0</v>
      </c>
      <c r="AN13" s="158">
        <v>0</v>
      </c>
      <c r="AO13" s="158">
        <v>0</v>
      </c>
      <c r="AP13" s="158">
        <v>0</v>
      </c>
      <c r="AQ13" s="158">
        <v>0</v>
      </c>
      <c r="AR13" s="158">
        <v>0</v>
      </c>
      <c r="AS13" s="158">
        <v>0</v>
      </c>
      <c r="AT13" s="158">
        <v>0</v>
      </c>
      <c r="AU13" s="158">
        <v>0</v>
      </c>
      <c r="AV13" s="158">
        <v>0</v>
      </c>
      <c r="AW13" s="158">
        <v>0</v>
      </c>
      <c r="AX13" s="158">
        <v>0</v>
      </c>
      <c r="AY13" s="158">
        <v>0</v>
      </c>
      <c r="AZ13" s="158">
        <v>0</v>
      </c>
      <c r="BA13" s="158">
        <v>0</v>
      </c>
      <c r="BB13" s="158">
        <v>0</v>
      </c>
      <c r="BC13" s="158">
        <v>0</v>
      </c>
      <c r="BD13" s="158">
        <v>0</v>
      </c>
      <c r="BE13" s="158">
        <v>0</v>
      </c>
      <c r="BF13" s="158">
        <v>0</v>
      </c>
      <c r="BG13" s="158">
        <v>0</v>
      </c>
      <c r="BH13" s="158">
        <v>0</v>
      </c>
      <c r="BI13" s="158">
        <v>0</v>
      </c>
      <c r="BJ13" s="158">
        <v>0</v>
      </c>
      <c r="BK13" s="158">
        <v>0</v>
      </c>
    </row>
    <row r="14" spans="1:63" ht="14.4" x14ac:dyDescent="0.3">
      <c r="A14" s="120" t="s">
        <v>18</v>
      </c>
      <c r="B14" s="121">
        <v>0</v>
      </c>
      <c r="C14" s="121">
        <v>0</v>
      </c>
      <c r="D14" s="121">
        <v>0</v>
      </c>
      <c r="E14" s="121">
        <v>0</v>
      </c>
      <c r="F14" s="121">
        <v>0</v>
      </c>
      <c r="G14" s="121">
        <v>0</v>
      </c>
      <c r="H14" s="121">
        <v>0</v>
      </c>
      <c r="I14" s="121">
        <v>0</v>
      </c>
      <c r="J14" s="121">
        <v>0</v>
      </c>
      <c r="K14" s="121">
        <v>0</v>
      </c>
      <c r="L14" s="121">
        <v>0</v>
      </c>
      <c r="M14" s="121">
        <v>0</v>
      </c>
      <c r="N14" s="121">
        <v>0</v>
      </c>
      <c r="O14" s="121">
        <v>0</v>
      </c>
      <c r="P14" s="121">
        <v>0</v>
      </c>
      <c r="Q14" s="121">
        <v>0</v>
      </c>
      <c r="R14" s="121">
        <v>0</v>
      </c>
      <c r="S14" s="121">
        <v>0</v>
      </c>
      <c r="T14" s="121">
        <v>0</v>
      </c>
      <c r="U14" s="121">
        <v>0</v>
      </c>
      <c r="V14" s="121">
        <v>0</v>
      </c>
      <c r="W14" s="121">
        <v>0</v>
      </c>
      <c r="X14" s="121">
        <v>0</v>
      </c>
      <c r="Y14" s="121">
        <v>0</v>
      </c>
      <c r="Z14" s="121">
        <v>0</v>
      </c>
      <c r="AA14" s="121">
        <v>0</v>
      </c>
      <c r="AB14" s="121">
        <v>0</v>
      </c>
      <c r="AC14" s="121">
        <v>0</v>
      </c>
      <c r="AD14" s="121">
        <v>0</v>
      </c>
      <c r="AE14" s="122">
        <f t="shared" si="0"/>
        <v>0</v>
      </c>
      <c r="AG14" s="158" t="s">
        <v>18</v>
      </c>
      <c r="AH14" s="158">
        <v>0</v>
      </c>
      <c r="AI14" s="158">
        <v>0</v>
      </c>
      <c r="AJ14" s="158">
        <v>0</v>
      </c>
      <c r="AK14" s="158">
        <v>0</v>
      </c>
      <c r="AL14" s="158">
        <v>0</v>
      </c>
      <c r="AM14" s="158">
        <v>0</v>
      </c>
      <c r="AN14" s="158">
        <v>0</v>
      </c>
      <c r="AO14" s="158">
        <v>0</v>
      </c>
      <c r="AP14" s="158">
        <v>0</v>
      </c>
      <c r="AQ14" s="158">
        <v>0</v>
      </c>
      <c r="AR14" s="158">
        <v>0</v>
      </c>
      <c r="AS14" s="158">
        <v>0</v>
      </c>
      <c r="AT14" s="158">
        <v>0</v>
      </c>
      <c r="AU14" s="158">
        <v>0</v>
      </c>
      <c r="AV14" s="158">
        <v>0</v>
      </c>
      <c r="AW14" s="158">
        <v>0</v>
      </c>
      <c r="AX14" s="158">
        <v>0</v>
      </c>
      <c r="AY14" s="158">
        <v>0</v>
      </c>
      <c r="AZ14" s="158">
        <v>0</v>
      </c>
      <c r="BA14" s="158">
        <v>0</v>
      </c>
      <c r="BB14" s="158">
        <v>0</v>
      </c>
      <c r="BC14" s="158">
        <v>0</v>
      </c>
      <c r="BD14" s="158">
        <v>0</v>
      </c>
      <c r="BE14" s="158">
        <v>0</v>
      </c>
      <c r="BF14" s="158">
        <v>0</v>
      </c>
      <c r="BG14" s="158">
        <v>0</v>
      </c>
      <c r="BH14" s="158">
        <v>0</v>
      </c>
      <c r="BI14" s="158">
        <v>0</v>
      </c>
      <c r="BJ14" s="158">
        <v>0</v>
      </c>
      <c r="BK14" s="158">
        <v>0</v>
      </c>
    </row>
    <row r="15" spans="1:63" ht="14.4" x14ac:dyDescent="0.3">
      <c r="A15" s="120" t="s">
        <v>24</v>
      </c>
      <c r="B15" s="121">
        <v>0</v>
      </c>
      <c r="C15" s="121">
        <v>0</v>
      </c>
      <c r="D15" s="121">
        <v>0</v>
      </c>
      <c r="E15" s="121">
        <v>0</v>
      </c>
      <c r="F15" s="121">
        <v>0</v>
      </c>
      <c r="G15" s="121">
        <v>0</v>
      </c>
      <c r="H15" s="121">
        <v>0</v>
      </c>
      <c r="I15" s="121">
        <v>0</v>
      </c>
      <c r="J15" s="121">
        <v>0</v>
      </c>
      <c r="K15" s="121">
        <v>0</v>
      </c>
      <c r="L15" s="121">
        <v>0</v>
      </c>
      <c r="M15" s="121">
        <v>0</v>
      </c>
      <c r="N15" s="121">
        <v>0</v>
      </c>
      <c r="O15" s="121">
        <v>0</v>
      </c>
      <c r="P15" s="121">
        <v>0</v>
      </c>
      <c r="Q15" s="121">
        <v>0</v>
      </c>
      <c r="R15" s="121">
        <v>0</v>
      </c>
      <c r="S15" s="121">
        <v>0</v>
      </c>
      <c r="T15" s="121">
        <v>0</v>
      </c>
      <c r="U15" s="121">
        <v>0</v>
      </c>
      <c r="V15" s="121">
        <v>0</v>
      </c>
      <c r="W15" s="121">
        <v>0</v>
      </c>
      <c r="X15" s="121">
        <v>0</v>
      </c>
      <c r="Y15" s="121">
        <v>0</v>
      </c>
      <c r="Z15" s="121">
        <v>0</v>
      </c>
      <c r="AA15" s="121">
        <v>0</v>
      </c>
      <c r="AB15" s="121">
        <v>0</v>
      </c>
      <c r="AC15" s="121">
        <v>0</v>
      </c>
      <c r="AD15" s="121">
        <v>0</v>
      </c>
      <c r="AE15" s="122">
        <f t="shared" si="0"/>
        <v>0</v>
      </c>
      <c r="AG15" s="158" t="s">
        <v>24</v>
      </c>
      <c r="AH15" s="158">
        <v>0</v>
      </c>
      <c r="AI15" s="158">
        <v>0</v>
      </c>
      <c r="AJ15" s="158">
        <v>0</v>
      </c>
      <c r="AK15" s="158">
        <v>0</v>
      </c>
      <c r="AL15" s="158">
        <v>0</v>
      </c>
      <c r="AM15" s="158">
        <v>0</v>
      </c>
      <c r="AN15" s="158">
        <v>0</v>
      </c>
      <c r="AO15" s="158">
        <v>0</v>
      </c>
      <c r="AP15" s="158">
        <v>0</v>
      </c>
      <c r="AQ15" s="158">
        <v>0</v>
      </c>
      <c r="AR15" s="158">
        <v>0</v>
      </c>
      <c r="AS15" s="158">
        <v>0</v>
      </c>
      <c r="AT15" s="158">
        <v>0</v>
      </c>
      <c r="AU15" s="158">
        <v>0</v>
      </c>
      <c r="AV15" s="158">
        <v>0</v>
      </c>
      <c r="AW15" s="158">
        <v>0</v>
      </c>
      <c r="AX15" s="158">
        <v>0</v>
      </c>
      <c r="AY15" s="158">
        <v>0</v>
      </c>
      <c r="AZ15" s="158">
        <v>0</v>
      </c>
      <c r="BA15" s="158">
        <v>0</v>
      </c>
      <c r="BB15" s="158">
        <v>0</v>
      </c>
      <c r="BC15" s="158">
        <v>0</v>
      </c>
      <c r="BD15" s="158">
        <v>0</v>
      </c>
      <c r="BE15" s="158">
        <v>0</v>
      </c>
      <c r="BF15" s="158">
        <v>0</v>
      </c>
      <c r="BG15" s="158">
        <v>0</v>
      </c>
      <c r="BH15" s="158">
        <v>0</v>
      </c>
      <c r="BI15" s="158">
        <v>0</v>
      </c>
      <c r="BJ15" s="158">
        <v>0</v>
      </c>
      <c r="BK15" s="158">
        <v>0</v>
      </c>
    </row>
    <row r="16" spans="1:63" ht="14.4" x14ac:dyDescent="0.3">
      <c r="A16" s="120" t="s">
        <v>26</v>
      </c>
      <c r="B16" s="121">
        <v>0</v>
      </c>
      <c r="C16" s="121">
        <v>0</v>
      </c>
      <c r="D16" s="121">
        <v>0</v>
      </c>
      <c r="E16" s="121">
        <v>0</v>
      </c>
      <c r="F16" s="121">
        <v>0</v>
      </c>
      <c r="G16" s="121">
        <v>0</v>
      </c>
      <c r="H16" s="121">
        <v>0</v>
      </c>
      <c r="I16" s="121">
        <v>0</v>
      </c>
      <c r="J16" s="121">
        <v>0</v>
      </c>
      <c r="K16" s="121">
        <v>0</v>
      </c>
      <c r="L16" s="121">
        <v>0</v>
      </c>
      <c r="M16" s="121">
        <v>0</v>
      </c>
      <c r="N16" s="121">
        <v>0</v>
      </c>
      <c r="O16" s="121">
        <v>0</v>
      </c>
      <c r="P16" s="121">
        <v>0</v>
      </c>
      <c r="Q16" s="121">
        <v>3</v>
      </c>
      <c r="R16" s="121">
        <v>9</v>
      </c>
      <c r="S16" s="121">
        <v>10</v>
      </c>
      <c r="T16" s="121">
        <v>596</v>
      </c>
      <c r="U16" s="121">
        <v>2388</v>
      </c>
      <c r="V16" s="121">
        <v>2507</v>
      </c>
      <c r="W16" s="121">
        <v>2456</v>
      </c>
      <c r="X16" s="121">
        <v>1746</v>
      </c>
      <c r="Y16" s="121">
        <v>1429</v>
      </c>
      <c r="Z16" s="121">
        <v>2501</v>
      </c>
      <c r="AA16" s="121">
        <v>2736</v>
      </c>
      <c r="AB16" s="121">
        <v>2921</v>
      </c>
      <c r="AC16" s="121">
        <v>2901</v>
      </c>
      <c r="AD16" s="121">
        <v>2887</v>
      </c>
      <c r="AE16" s="122">
        <f t="shared" si="0"/>
        <v>2887</v>
      </c>
      <c r="AG16" s="158" t="s">
        <v>26</v>
      </c>
      <c r="AH16" s="158">
        <v>0</v>
      </c>
      <c r="AI16" s="158">
        <v>0</v>
      </c>
      <c r="AJ16" s="158">
        <v>0</v>
      </c>
      <c r="AK16" s="158">
        <v>0</v>
      </c>
      <c r="AL16" s="158">
        <v>0</v>
      </c>
      <c r="AM16" s="158">
        <v>0</v>
      </c>
      <c r="AN16" s="158">
        <v>0</v>
      </c>
      <c r="AO16" s="158">
        <v>0</v>
      </c>
      <c r="AP16" s="158">
        <v>0</v>
      </c>
      <c r="AQ16" s="158">
        <v>0</v>
      </c>
      <c r="AR16" s="158">
        <v>0</v>
      </c>
      <c r="AS16" s="158">
        <v>0</v>
      </c>
      <c r="AT16" s="158">
        <v>0</v>
      </c>
      <c r="AU16" s="158">
        <v>0</v>
      </c>
      <c r="AV16" s="158">
        <v>0</v>
      </c>
      <c r="AW16" s="158">
        <v>3.2270903477727698E-5</v>
      </c>
      <c r="AX16" s="158">
        <v>7.7391394076978642E-5</v>
      </c>
      <c r="AY16" s="158">
        <v>6.4406845159503546E-5</v>
      </c>
      <c r="AZ16" s="158">
        <v>2.6890574312282587E-3</v>
      </c>
      <c r="BA16" s="158">
        <v>9.1696617823242097E-3</v>
      </c>
      <c r="BB16" s="158">
        <v>7.9181590201317688E-3</v>
      </c>
      <c r="BC16" s="158">
        <v>7.4055089025916263E-3</v>
      </c>
      <c r="BD16" s="158">
        <v>5.5478766503026548E-3</v>
      </c>
      <c r="BE16" s="158">
        <v>4.5150934930835969E-3</v>
      </c>
      <c r="BF16" s="158">
        <v>7.3390241826862416E-3</v>
      </c>
      <c r="BG16" s="158">
        <v>7.7604912708655388E-3</v>
      </c>
      <c r="BH16" s="158">
        <v>7.9596052079416203E-3</v>
      </c>
      <c r="BI16" s="158">
        <v>7.6455581441929599E-3</v>
      </c>
      <c r="BJ16" s="158">
        <v>7.535340669436846E-3</v>
      </c>
      <c r="BK16" s="158">
        <v>7.535340669436846E-3</v>
      </c>
    </row>
    <row r="17" spans="1:63" ht="14.4" x14ac:dyDescent="0.3">
      <c r="A17" s="120" t="s">
        <v>30</v>
      </c>
      <c r="B17" s="121">
        <v>0</v>
      </c>
      <c r="C17" s="121">
        <v>0</v>
      </c>
      <c r="D17" s="121">
        <v>0</v>
      </c>
      <c r="E17" s="121">
        <v>0</v>
      </c>
      <c r="F17" s="121">
        <v>0</v>
      </c>
      <c r="G17" s="121">
        <v>0</v>
      </c>
      <c r="H17" s="121">
        <v>0</v>
      </c>
      <c r="I17" s="121">
        <v>0</v>
      </c>
      <c r="J17" s="121">
        <v>0</v>
      </c>
      <c r="K17" s="121">
        <v>0</v>
      </c>
      <c r="L17" s="121">
        <v>0</v>
      </c>
      <c r="M17" s="121">
        <v>0</v>
      </c>
      <c r="N17" s="121">
        <v>0</v>
      </c>
      <c r="O17" s="121">
        <v>0</v>
      </c>
      <c r="P17" s="121">
        <v>0</v>
      </c>
      <c r="Q17" s="121">
        <v>0</v>
      </c>
      <c r="R17" s="121">
        <v>0</v>
      </c>
      <c r="S17" s="121">
        <v>0</v>
      </c>
      <c r="T17" s="121">
        <v>0</v>
      </c>
      <c r="U17" s="121">
        <v>0</v>
      </c>
      <c r="V17" s="121">
        <v>0</v>
      </c>
      <c r="W17" s="121">
        <v>0</v>
      </c>
      <c r="X17" s="121">
        <v>0</v>
      </c>
      <c r="Y17" s="121">
        <v>0</v>
      </c>
      <c r="Z17" s="121">
        <v>0</v>
      </c>
      <c r="AA17" s="121">
        <v>0</v>
      </c>
      <c r="AB17" s="121">
        <v>0</v>
      </c>
      <c r="AC17" s="121">
        <v>0</v>
      </c>
      <c r="AD17" s="121">
        <v>0</v>
      </c>
      <c r="AE17" s="122">
        <f t="shared" si="0"/>
        <v>0</v>
      </c>
      <c r="AG17" s="158" t="s">
        <v>30</v>
      </c>
      <c r="AH17" s="158">
        <v>0</v>
      </c>
      <c r="AI17" s="158">
        <v>0</v>
      </c>
      <c r="AJ17" s="158">
        <v>0</v>
      </c>
      <c r="AK17" s="158">
        <v>0</v>
      </c>
      <c r="AL17" s="158">
        <v>0</v>
      </c>
      <c r="AM17" s="158">
        <v>0</v>
      </c>
      <c r="AN17" s="158">
        <v>0</v>
      </c>
      <c r="AO17" s="158">
        <v>0</v>
      </c>
      <c r="AP17" s="158">
        <v>0</v>
      </c>
      <c r="AQ17" s="158">
        <v>0</v>
      </c>
      <c r="AR17" s="158">
        <v>0</v>
      </c>
      <c r="AS17" s="158">
        <v>0</v>
      </c>
      <c r="AT17" s="158">
        <v>0</v>
      </c>
      <c r="AU17" s="158">
        <v>0</v>
      </c>
      <c r="AV17" s="158">
        <v>0</v>
      </c>
      <c r="AW17" s="158">
        <v>0</v>
      </c>
      <c r="AX17" s="158">
        <v>0</v>
      </c>
      <c r="AY17" s="158">
        <v>0</v>
      </c>
      <c r="AZ17" s="158">
        <v>0</v>
      </c>
      <c r="BA17" s="158">
        <v>0</v>
      </c>
      <c r="BB17" s="158">
        <v>0</v>
      </c>
      <c r="BC17" s="158">
        <v>0</v>
      </c>
      <c r="BD17" s="158">
        <v>0</v>
      </c>
      <c r="BE17" s="158">
        <v>0</v>
      </c>
      <c r="BF17" s="158">
        <v>0</v>
      </c>
      <c r="BG17" s="158">
        <v>0</v>
      </c>
      <c r="BH17" s="158">
        <v>0</v>
      </c>
      <c r="BI17" s="158">
        <v>0</v>
      </c>
      <c r="BJ17" s="158">
        <v>0</v>
      </c>
      <c r="BK17" s="158">
        <v>0</v>
      </c>
    </row>
    <row r="18" spans="1:63" ht="14.4" x14ac:dyDescent="0.3">
      <c r="A18" s="120" t="s">
        <v>38</v>
      </c>
      <c r="B18" s="121">
        <v>5060</v>
      </c>
      <c r="C18" s="121">
        <v>5655</v>
      </c>
      <c r="D18" s="121">
        <v>7143</v>
      </c>
      <c r="E18" s="121">
        <v>8929</v>
      </c>
      <c r="F18" s="121">
        <v>10095</v>
      </c>
      <c r="G18" s="121">
        <v>10095</v>
      </c>
      <c r="H18" s="121">
        <v>10095</v>
      </c>
      <c r="I18" s="121">
        <v>10095</v>
      </c>
      <c r="J18" s="121">
        <v>10095</v>
      </c>
      <c r="K18" s="121">
        <v>10476</v>
      </c>
      <c r="L18" s="121">
        <v>10476</v>
      </c>
      <c r="M18" s="121">
        <v>10476</v>
      </c>
      <c r="N18" s="121">
        <v>10476</v>
      </c>
      <c r="O18" s="121">
        <v>14238</v>
      </c>
      <c r="P18" s="121">
        <v>20452</v>
      </c>
      <c r="Q18" s="121">
        <v>26190</v>
      </c>
      <c r="R18" s="121">
        <v>35714</v>
      </c>
      <c r="S18" s="121">
        <v>46548</v>
      </c>
      <c r="T18" s="121">
        <v>56123</v>
      </c>
      <c r="U18" s="121">
        <v>74000</v>
      </c>
      <c r="V18" s="121">
        <v>86783</v>
      </c>
      <c r="W18" s="121">
        <v>87314</v>
      </c>
      <c r="X18" s="121">
        <v>82706</v>
      </c>
      <c r="Y18" s="121">
        <v>87367</v>
      </c>
      <c r="Z18" s="121">
        <v>92067</v>
      </c>
      <c r="AA18" s="121">
        <v>91328</v>
      </c>
      <c r="AB18" s="121">
        <v>95513</v>
      </c>
      <c r="AC18" s="121">
        <v>97966</v>
      </c>
      <c r="AD18" s="121">
        <v>100127</v>
      </c>
      <c r="AE18" s="122">
        <f t="shared" si="0"/>
        <v>100127</v>
      </c>
      <c r="AG18" s="158" t="s">
        <v>38</v>
      </c>
      <c r="AH18" s="158">
        <v>0.28422176037746449</v>
      </c>
      <c r="AI18" s="158">
        <v>0.27412865383683166</v>
      </c>
      <c r="AJ18" s="158">
        <v>0.30455359426963419</v>
      </c>
      <c r="AK18" s="158">
        <v>0.32485629047515097</v>
      </c>
      <c r="AL18" s="158">
        <v>0.32893450635386118</v>
      </c>
      <c r="AM18" s="158">
        <v>0.3123066452171761</v>
      </c>
      <c r="AN18" s="158">
        <v>0.43554232461817238</v>
      </c>
      <c r="AO18" s="158">
        <v>0.32909535452322736</v>
      </c>
      <c r="AP18" s="158">
        <v>0.30176665769886107</v>
      </c>
      <c r="AQ18" s="158">
        <v>0.30034403669724768</v>
      </c>
      <c r="AR18" s="158">
        <v>0.27121627919018276</v>
      </c>
      <c r="AS18" s="158">
        <v>0.24926239649757304</v>
      </c>
      <c r="AT18" s="158">
        <v>0.20558510116372627</v>
      </c>
      <c r="AU18" s="158">
        <v>0.21322670500494204</v>
      </c>
      <c r="AV18" s="158">
        <v>0.25231004576913113</v>
      </c>
      <c r="AW18" s="158">
        <v>0.28172498736056278</v>
      </c>
      <c r="AX18" s="158">
        <v>0.30710624978502393</v>
      </c>
      <c r="AY18" s="158">
        <v>0.29980098284845713</v>
      </c>
      <c r="AZ18" s="158">
        <v>0.25321807082688513</v>
      </c>
      <c r="BA18" s="158">
        <v>0.28415199827972842</v>
      </c>
      <c r="BB18" s="158">
        <v>0.27409716563386333</v>
      </c>
      <c r="BC18" s="158">
        <v>0.26327549035866665</v>
      </c>
      <c r="BD18" s="158">
        <v>0.26279649841920466</v>
      </c>
      <c r="BE18" s="158">
        <v>0.27604630735495778</v>
      </c>
      <c r="BF18" s="158">
        <v>0.27016470988699487</v>
      </c>
      <c r="BG18" s="158">
        <v>0.25904610628128943</v>
      </c>
      <c r="BH18" s="158">
        <v>0.26026900795143032</v>
      </c>
      <c r="BI18" s="158">
        <v>0.25818846920165722</v>
      </c>
      <c r="BJ18" s="158">
        <v>0.26134085736359652</v>
      </c>
      <c r="BK18" s="158">
        <v>0.26134085736359652</v>
      </c>
    </row>
    <row r="19" spans="1:63" ht="14.4" x14ac:dyDescent="0.3">
      <c r="A19" s="120" t="s">
        <v>32</v>
      </c>
      <c r="B19" s="121">
        <v>111</v>
      </c>
      <c r="C19" s="121">
        <v>130</v>
      </c>
      <c r="D19" s="121">
        <v>116</v>
      </c>
      <c r="E19" s="121">
        <v>117</v>
      </c>
      <c r="F19" s="121">
        <v>143</v>
      </c>
      <c r="G19" s="121">
        <v>135</v>
      </c>
      <c r="H19" s="121">
        <v>55</v>
      </c>
      <c r="I19" s="121">
        <v>95</v>
      </c>
      <c r="J19" s="121">
        <v>110</v>
      </c>
      <c r="K19" s="121">
        <v>100</v>
      </c>
      <c r="L19" s="121">
        <v>118</v>
      </c>
      <c r="M19" s="121">
        <v>128</v>
      </c>
      <c r="N19" s="121">
        <v>171</v>
      </c>
      <c r="O19" s="121">
        <v>198</v>
      </c>
      <c r="P19" s="121">
        <v>87</v>
      </c>
      <c r="Q19" s="121">
        <v>0</v>
      </c>
      <c r="R19" s="121">
        <v>0</v>
      </c>
      <c r="S19" s="121">
        <v>40</v>
      </c>
      <c r="T19" s="121">
        <v>876</v>
      </c>
      <c r="U19" s="121">
        <v>293</v>
      </c>
      <c r="V19" s="121">
        <v>1348</v>
      </c>
      <c r="W19" s="121">
        <v>1321</v>
      </c>
      <c r="X19" s="121">
        <v>1181</v>
      </c>
      <c r="Y19" s="121">
        <v>1217</v>
      </c>
      <c r="Z19" s="121">
        <v>1489</v>
      </c>
      <c r="AA19" s="121">
        <v>1359</v>
      </c>
      <c r="AB19" s="121">
        <v>1459</v>
      </c>
      <c r="AC19" s="121">
        <v>1451</v>
      </c>
      <c r="AD19" s="121">
        <v>1444</v>
      </c>
      <c r="AE19" s="122">
        <f t="shared" si="0"/>
        <v>1444</v>
      </c>
      <c r="AG19" s="158" t="s">
        <v>32</v>
      </c>
      <c r="AH19" s="158">
        <v>6.234904229624221E-3</v>
      </c>
      <c r="AI19" s="158">
        <v>6.3018081341800376E-3</v>
      </c>
      <c r="AJ19" s="158">
        <v>4.9458514539097807E-3</v>
      </c>
      <c r="AK19" s="158">
        <v>4.2567125081859856E-3</v>
      </c>
      <c r="AL19" s="158">
        <v>4.6594982078853051E-3</v>
      </c>
      <c r="AM19" s="158">
        <v>4.176463308996411E-3</v>
      </c>
      <c r="AN19" s="158">
        <v>2.3729398567607215E-3</v>
      </c>
      <c r="AO19" s="158">
        <v>3.0969845150774244E-3</v>
      </c>
      <c r="AP19" s="158">
        <v>3.288195378590859E-3</v>
      </c>
      <c r="AQ19" s="158">
        <v>2.8669724770642203E-3</v>
      </c>
      <c r="AR19" s="158">
        <v>3.0549370890074045E-3</v>
      </c>
      <c r="AS19" s="158">
        <v>3.0455886551822593E-3</v>
      </c>
      <c r="AT19" s="158">
        <v>3.3557705516415802E-3</v>
      </c>
      <c r="AU19" s="158">
        <v>2.9652259861622787E-3</v>
      </c>
      <c r="AV19" s="158">
        <v>1.0732922932678666E-3</v>
      </c>
      <c r="AW19" s="158">
        <v>0</v>
      </c>
      <c r="AX19" s="158">
        <v>0</v>
      </c>
      <c r="AY19" s="158">
        <v>2.5762738063801418E-4</v>
      </c>
      <c r="AZ19" s="158">
        <v>3.9523730029462321E-3</v>
      </c>
      <c r="BA19" s="158">
        <v>1.1250883175129788E-3</v>
      </c>
      <c r="BB19" s="158">
        <v>4.2575502030864076E-3</v>
      </c>
      <c r="BC19" s="158">
        <v>3.9831747802620268E-3</v>
      </c>
      <c r="BD19" s="158">
        <v>3.7526015601417155E-3</v>
      </c>
      <c r="BE19" s="158">
        <v>3.8452545703868005E-3</v>
      </c>
      <c r="BF19" s="158">
        <v>4.3693750531866504E-3</v>
      </c>
      <c r="BG19" s="158">
        <v>3.8547177036207117E-3</v>
      </c>
      <c r="BH19" s="158">
        <v>3.9757151654867592E-3</v>
      </c>
      <c r="BI19" s="158">
        <v>3.8240968173815872E-3</v>
      </c>
      <c r="BJ19" s="158">
        <v>3.7689753815957068E-3</v>
      </c>
      <c r="BK19" s="158">
        <v>3.7689753815957068E-3</v>
      </c>
    </row>
    <row r="20" spans="1:63" ht="14.4" x14ac:dyDescent="0.3">
      <c r="A20" s="120" t="s">
        <v>34</v>
      </c>
      <c r="B20" s="121">
        <v>7305</v>
      </c>
      <c r="C20" s="121">
        <v>8571</v>
      </c>
      <c r="D20" s="121">
        <v>9815</v>
      </c>
      <c r="E20" s="121">
        <v>10713</v>
      </c>
      <c r="F20" s="121">
        <v>11376</v>
      </c>
      <c r="G20" s="121">
        <v>10937</v>
      </c>
      <c r="H20" s="121">
        <v>4491</v>
      </c>
      <c r="I20" s="121">
        <v>7943</v>
      </c>
      <c r="J20" s="121">
        <v>9365</v>
      </c>
      <c r="K20" s="121">
        <v>8674</v>
      </c>
      <c r="L20" s="121">
        <v>10399</v>
      </c>
      <c r="M20" s="121">
        <v>11385</v>
      </c>
      <c r="N20" s="121">
        <v>15547</v>
      </c>
      <c r="O20" s="121">
        <v>18697</v>
      </c>
      <c r="P20" s="121">
        <v>17698</v>
      </c>
      <c r="Q20" s="121">
        <v>17059</v>
      </c>
      <c r="R20" s="121">
        <v>17569</v>
      </c>
      <c r="S20" s="121">
        <v>21566</v>
      </c>
      <c r="T20" s="121">
        <v>23988</v>
      </c>
      <c r="U20" s="121">
        <v>30498</v>
      </c>
      <c r="V20" s="121">
        <v>30940</v>
      </c>
      <c r="W20" s="121">
        <v>30068</v>
      </c>
      <c r="X20" s="121">
        <v>30346</v>
      </c>
      <c r="Y20" s="121">
        <v>29613</v>
      </c>
      <c r="Z20" s="121">
        <v>30770</v>
      </c>
      <c r="AA20" s="121">
        <v>35550</v>
      </c>
      <c r="AB20" s="121">
        <v>38604</v>
      </c>
      <c r="AC20" s="121">
        <v>41634</v>
      </c>
      <c r="AD20" s="121">
        <v>41032</v>
      </c>
      <c r="AE20" s="122">
        <f t="shared" si="0"/>
        <v>41032</v>
      </c>
      <c r="AG20" s="158" t="s">
        <v>34</v>
      </c>
      <c r="AH20" s="158">
        <v>0.41032410267932373</v>
      </c>
      <c r="AI20" s="158">
        <v>0.41548305783120848</v>
      </c>
      <c r="AJ20" s="158">
        <v>0.41847872431141808</v>
      </c>
      <c r="AK20" s="158">
        <v>0.38976206068543984</v>
      </c>
      <c r="AL20" s="158">
        <v>0.37067448680351905</v>
      </c>
      <c r="AM20" s="158">
        <v>0.33835540155921295</v>
      </c>
      <c r="AN20" s="158">
        <v>0.19376132539477089</v>
      </c>
      <c r="AO20" s="158">
        <v>0.25894050529747353</v>
      </c>
      <c r="AP20" s="158">
        <v>0.27994499745912177</v>
      </c>
      <c r="AQ20" s="158">
        <v>0.24868119266055047</v>
      </c>
      <c r="AR20" s="158">
        <v>0.26922280329311865</v>
      </c>
      <c r="AS20" s="158">
        <v>0.27089083468164082</v>
      </c>
      <c r="AT20" s="158">
        <v>0.30510037875071139</v>
      </c>
      <c r="AU20" s="158">
        <v>0.28000419324886933</v>
      </c>
      <c r="AV20" s="158">
        <v>0.21833479317534141</v>
      </c>
      <c r="AW20" s="158">
        <v>0.18350311414218559</v>
      </c>
      <c r="AX20" s="158">
        <v>0.15107660028204864</v>
      </c>
      <c r="AY20" s="158">
        <v>0.13889980227098536</v>
      </c>
      <c r="AZ20" s="158">
        <v>0.10823004976560985</v>
      </c>
      <c r="BA20" s="158">
        <v>0.11710902220993456</v>
      </c>
      <c r="BB20" s="158">
        <v>9.772151578894174E-2</v>
      </c>
      <c r="BC20" s="158">
        <v>9.0663209154366875E-2</v>
      </c>
      <c r="BD20" s="158">
        <v>9.6423748470838691E-2</v>
      </c>
      <c r="BE20" s="158">
        <v>9.3565754801038889E-2</v>
      </c>
      <c r="BF20" s="158">
        <v>9.0292592603460869E-2</v>
      </c>
      <c r="BG20" s="158">
        <v>0.10083533065762788</v>
      </c>
      <c r="BH20" s="158">
        <v>0.10519431682553178</v>
      </c>
      <c r="BI20" s="158">
        <v>0.10972601440032048</v>
      </c>
      <c r="BJ20" s="158">
        <v>0.10709736693742039</v>
      </c>
      <c r="BK20" s="158">
        <v>0.10709736693742039</v>
      </c>
    </row>
    <row r="21" spans="1:63" ht="14.4" x14ac:dyDescent="0.3">
      <c r="A21" s="120" t="s">
        <v>36</v>
      </c>
      <c r="B21" s="121">
        <v>1302</v>
      </c>
      <c r="C21" s="121">
        <v>1528</v>
      </c>
      <c r="D21" s="121">
        <v>1365</v>
      </c>
      <c r="E21" s="121">
        <v>1490</v>
      </c>
      <c r="F21" s="121">
        <v>1660</v>
      </c>
      <c r="G21" s="121">
        <v>1591</v>
      </c>
      <c r="H21" s="121">
        <v>651</v>
      </c>
      <c r="I21" s="121">
        <v>1148</v>
      </c>
      <c r="J21" s="121">
        <v>1350</v>
      </c>
      <c r="K21" s="121">
        <v>1247</v>
      </c>
      <c r="L21" s="121">
        <v>1491</v>
      </c>
      <c r="M21" s="121">
        <v>1628</v>
      </c>
      <c r="N21" s="121">
        <v>2210</v>
      </c>
      <c r="O21" s="121">
        <v>2593</v>
      </c>
      <c r="P21" s="121">
        <v>2357</v>
      </c>
      <c r="Q21" s="121">
        <v>2266</v>
      </c>
      <c r="R21" s="121">
        <v>2286</v>
      </c>
      <c r="S21" s="121">
        <v>6337</v>
      </c>
      <c r="T21" s="121">
        <v>13847</v>
      </c>
      <c r="U21" s="121">
        <v>16723</v>
      </c>
      <c r="V21" s="121">
        <v>19283</v>
      </c>
      <c r="W21" s="121">
        <v>22547</v>
      </c>
      <c r="X21" s="121">
        <v>22174</v>
      </c>
      <c r="Y21" s="121">
        <v>22106</v>
      </c>
      <c r="Z21" s="121">
        <v>24461</v>
      </c>
      <c r="AA21" s="121">
        <v>27158</v>
      </c>
      <c r="AB21" s="121">
        <v>28333</v>
      </c>
      <c r="AC21" s="121">
        <v>28360</v>
      </c>
      <c r="AD21" s="121">
        <v>28224</v>
      </c>
      <c r="AE21" s="122">
        <f t="shared" si="0"/>
        <v>28224</v>
      </c>
      <c r="AG21" s="158" t="s">
        <v>36</v>
      </c>
      <c r="AH21" s="158">
        <v>7.313374150424086E-2</v>
      </c>
      <c r="AI21" s="158">
        <v>7.4070483300208448E-2</v>
      </c>
      <c r="AJ21" s="158">
        <v>5.8199027884369404E-2</v>
      </c>
      <c r="AK21" s="158">
        <v>5.4209415702539475E-2</v>
      </c>
      <c r="AL21" s="158">
        <v>5.4089279895731507E-2</v>
      </c>
      <c r="AM21" s="158">
        <v>4.9220393515654E-2</v>
      </c>
      <c r="AN21" s="158">
        <v>2.8086979031840539E-2</v>
      </c>
      <c r="AO21" s="158">
        <v>3.7424612876935617E-2</v>
      </c>
      <c r="AP21" s="158">
        <v>4.0355125100887811E-2</v>
      </c>
      <c r="AQ21" s="158">
        <v>3.5751146788990829E-2</v>
      </c>
      <c r="AR21" s="158">
        <v>3.8600942370424066E-2</v>
      </c>
      <c r="AS21" s="158">
        <v>3.8736080708099363E-2</v>
      </c>
      <c r="AT21" s="158">
        <v>4.3369900111859018E-2</v>
      </c>
      <c r="AU21" s="158">
        <v>3.8832479707670647E-2</v>
      </c>
      <c r="AV21" s="158">
        <v>2.9077585462440939E-2</v>
      </c>
      <c r="AW21" s="158">
        <v>2.4375289093510322E-2</v>
      </c>
      <c r="AX21" s="158">
        <v>1.9657414095552574E-2</v>
      </c>
      <c r="AY21" s="158">
        <v>4.0814617777577403E-2</v>
      </c>
      <c r="AZ21" s="158">
        <v>6.2475466862781368E-2</v>
      </c>
      <c r="BA21" s="158">
        <v>6.4214511719349984E-2</v>
      </c>
      <c r="BB21" s="158">
        <v>6.0903813476346595E-2</v>
      </c>
      <c r="BC21" s="158">
        <v>6.7985345776357245E-2</v>
      </c>
      <c r="BD21" s="158">
        <v>7.0457397963236579E-2</v>
      </c>
      <c r="BE21" s="158">
        <v>6.9846505778940512E-2</v>
      </c>
      <c r="BF21" s="158">
        <v>7.1779236518467876E-2</v>
      </c>
      <c r="BG21" s="158">
        <v>7.7031952461318096E-2</v>
      </c>
      <c r="BH21" s="158">
        <v>7.7206263045741158E-2</v>
      </c>
      <c r="BI21" s="158">
        <v>7.4742512571290026E-2</v>
      </c>
      <c r="BJ21" s="158">
        <v>7.366728612891775E-2</v>
      </c>
      <c r="BK21" s="158">
        <v>7.366728612891775E-2</v>
      </c>
    </row>
    <row r="22" spans="1:63" ht="14.4" x14ac:dyDescent="0.3">
      <c r="A22" s="120" t="s">
        <v>40</v>
      </c>
      <c r="B22" s="121">
        <v>469</v>
      </c>
      <c r="C22" s="121">
        <v>551</v>
      </c>
      <c r="D22" s="121">
        <v>492</v>
      </c>
      <c r="E22" s="121">
        <v>711</v>
      </c>
      <c r="F22" s="121">
        <v>770</v>
      </c>
      <c r="G22" s="121">
        <v>727</v>
      </c>
      <c r="H22" s="121">
        <v>294</v>
      </c>
      <c r="I22" s="121">
        <v>511</v>
      </c>
      <c r="J22" s="121">
        <v>592</v>
      </c>
      <c r="K22" s="121">
        <v>540</v>
      </c>
      <c r="L22" s="121">
        <v>636</v>
      </c>
      <c r="M22" s="121">
        <v>686</v>
      </c>
      <c r="N22" s="121">
        <v>1475</v>
      </c>
      <c r="O22" s="121">
        <v>2328</v>
      </c>
      <c r="P22" s="121">
        <v>2646</v>
      </c>
      <c r="Q22" s="121">
        <v>3143</v>
      </c>
      <c r="R22" s="121">
        <v>4164</v>
      </c>
      <c r="S22" s="121">
        <v>5530</v>
      </c>
      <c r="T22" s="121">
        <v>10573</v>
      </c>
      <c r="U22" s="121">
        <v>9781</v>
      </c>
      <c r="V22" s="121">
        <v>10847</v>
      </c>
      <c r="W22" s="121">
        <v>10676</v>
      </c>
      <c r="X22" s="121">
        <v>10132</v>
      </c>
      <c r="Y22" s="121">
        <v>10678</v>
      </c>
      <c r="Z22" s="121">
        <v>12648</v>
      </c>
      <c r="AA22" s="121">
        <v>12209</v>
      </c>
      <c r="AB22" s="121">
        <v>12163</v>
      </c>
      <c r="AC22" s="121">
        <v>12137</v>
      </c>
      <c r="AD22" s="121">
        <v>11814</v>
      </c>
      <c r="AE22" s="122">
        <f t="shared" si="0"/>
        <v>11814</v>
      </c>
      <c r="AG22" s="158" t="s">
        <v>40</v>
      </c>
      <c r="AH22" s="158">
        <v>2.6343874627871706E-2</v>
      </c>
      <c r="AI22" s="158">
        <v>2.6709971399486162E-2</v>
      </c>
      <c r="AJ22" s="158">
        <v>2.0977232028651829E-2</v>
      </c>
      <c r="AK22" s="158">
        <v>2.5867714472822528E-2</v>
      </c>
      <c r="AL22" s="158">
        <v>2.5089605734767026E-2</v>
      </c>
      <c r="AM22" s="158">
        <v>2.2491028338076972E-2</v>
      </c>
      <c r="AN22" s="158">
        <v>1.2684442143411856E-2</v>
      </c>
      <c r="AO22" s="158">
        <v>1.6658516707416464E-2</v>
      </c>
      <c r="AP22" s="158">
        <v>1.7696469673870802E-2</v>
      </c>
      <c r="AQ22" s="158">
        <v>1.548165137614679E-2</v>
      </c>
      <c r="AR22" s="158">
        <v>1.6465593123802622E-2</v>
      </c>
      <c r="AS22" s="158">
        <v>1.6322451698867421E-2</v>
      </c>
      <c r="AT22" s="158">
        <v>2.8945974056557491E-2</v>
      </c>
      <c r="AU22" s="158">
        <v>3.4863869170635275E-2</v>
      </c>
      <c r="AV22" s="158">
        <v>3.2642889746974428E-2</v>
      </c>
      <c r="AW22" s="158">
        <v>3.3809149876832721E-2</v>
      </c>
      <c r="AX22" s="158">
        <v>3.5806418326282119E-2</v>
      </c>
      <c r="AY22" s="158">
        <v>3.5616985373205463E-2</v>
      </c>
      <c r="AZ22" s="158">
        <v>4.7703698356336206E-2</v>
      </c>
      <c r="BA22" s="158">
        <v>3.7557982367216539E-2</v>
      </c>
      <c r="BB22" s="158">
        <v>3.4259382086704947E-2</v>
      </c>
      <c r="BC22" s="158">
        <v>3.2191047656379562E-2</v>
      </c>
      <c r="BD22" s="158">
        <v>3.2194207457540952E-2</v>
      </c>
      <c r="BE22" s="158">
        <v>3.3738396304511302E-2</v>
      </c>
      <c r="BF22" s="158">
        <v>3.7114745246947453E-2</v>
      </c>
      <c r="BG22" s="158">
        <v>3.4630057721490262E-2</v>
      </c>
      <c r="BH22" s="158">
        <v>3.3143676187673374E-2</v>
      </c>
      <c r="BI22" s="158">
        <v>3.1986949050696295E-2</v>
      </c>
      <c r="BJ22" s="158">
        <v>3.0835647616462382E-2</v>
      </c>
      <c r="BK22" s="158">
        <v>3.0835647616462382E-2</v>
      </c>
    </row>
    <row r="23" spans="1:63" ht="14.4" x14ac:dyDescent="0.3">
      <c r="A23" s="120" t="s">
        <v>42</v>
      </c>
      <c r="B23" s="121">
        <v>0</v>
      </c>
      <c r="C23" s="121">
        <v>0</v>
      </c>
      <c r="D23" s="121">
        <v>0</v>
      </c>
      <c r="E23" s="121">
        <v>0</v>
      </c>
      <c r="F23" s="121">
        <v>0</v>
      </c>
      <c r="G23" s="121">
        <v>0</v>
      </c>
      <c r="H23" s="121">
        <v>0</v>
      </c>
      <c r="I23" s="121">
        <v>0</v>
      </c>
      <c r="J23" s="121">
        <v>0</v>
      </c>
      <c r="K23" s="121">
        <v>0</v>
      </c>
      <c r="L23" s="121">
        <v>0</v>
      </c>
      <c r="M23" s="121">
        <v>0</v>
      </c>
      <c r="N23" s="121">
        <v>0</v>
      </c>
      <c r="O23" s="121">
        <v>0</v>
      </c>
      <c r="P23" s="121">
        <v>587</v>
      </c>
      <c r="Q23" s="121">
        <v>570</v>
      </c>
      <c r="R23" s="121">
        <v>709</v>
      </c>
      <c r="S23" s="121">
        <v>848</v>
      </c>
      <c r="T23" s="121">
        <v>830</v>
      </c>
      <c r="U23" s="121">
        <v>842</v>
      </c>
      <c r="V23" s="121">
        <v>884</v>
      </c>
      <c r="W23" s="121">
        <v>866</v>
      </c>
      <c r="X23" s="121">
        <v>820</v>
      </c>
      <c r="Y23" s="121">
        <v>861</v>
      </c>
      <c r="Z23" s="121">
        <v>882</v>
      </c>
      <c r="AA23" s="121">
        <v>861</v>
      </c>
      <c r="AB23" s="121">
        <v>874</v>
      </c>
      <c r="AC23" s="121">
        <v>870</v>
      </c>
      <c r="AD23" s="121">
        <v>866</v>
      </c>
      <c r="AE23" s="122">
        <f t="shared" si="0"/>
        <v>866</v>
      </c>
      <c r="AG23" s="158" t="s">
        <v>42</v>
      </c>
      <c r="AH23" s="158">
        <v>0</v>
      </c>
      <c r="AI23" s="158">
        <v>0</v>
      </c>
      <c r="AJ23" s="158">
        <v>0</v>
      </c>
      <c r="AK23" s="158">
        <v>0</v>
      </c>
      <c r="AL23" s="158">
        <v>0</v>
      </c>
      <c r="AM23" s="158">
        <v>0</v>
      </c>
      <c r="AN23" s="158">
        <v>0</v>
      </c>
      <c r="AO23" s="158">
        <v>0</v>
      </c>
      <c r="AP23" s="158">
        <v>0</v>
      </c>
      <c r="AQ23" s="158">
        <v>0</v>
      </c>
      <c r="AR23" s="158">
        <v>0</v>
      </c>
      <c r="AS23" s="158">
        <v>0</v>
      </c>
      <c r="AT23" s="158">
        <v>0</v>
      </c>
      <c r="AU23" s="158">
        <v>0</v>
      </c>
      <c r="AV23" s="158">
        <v>7.2416388063015827E-3</v>
      </c>
      <c r="AW23" s="158">
        <v>6.1314716607682625E-3</v>
      </c>
      <c r="AX23" s="158">
        <v>6.0967220445086508E-3</v>
      </c>
      <c r="AY23" s="158">
        <v>5.4617004695259016E-3</v>
      </c>
      <c r="AZ23" s="158">
        <v>3.7448283018782797E-3</v>
      </c>
      <c r="BA23" s="158">
        <v>3.2331889533990725E-3</v>
      </c>
      <c r="BB23" s="158">
        <v>2.7920433082554781E-3</v>
      </c>
      <c r="BC23" s="158">
        <v>2.6112258589757122E-3</v>
      </c>
      <c r="BD23" s="158">
        <v>2.6055319892601242E-3</v>
      </c>
      <c r="BE23" s="158">
        <v>2.7204307190657642E-3</v>
      </c>
      <c r="BF23" s="158">
        <v>2.5881724626666391E-3</v>
      </c>
      <c r="BG23" s="158">
        <v>2.4421721433535194E-3</v>
      </c>
      <c r="BH23" s="158">
        <v>2.3816141567069415E-3</v>
      </c>
      <c r="BI23" s="158">
        <v>2.2928767960868237E-3</v>
      </c>
      <c r="BJ23" s="158">
        <v>2.2603411914555969E-3</v>
      </c>
      <c r="BK23" s="158">
        <v>2.2603411914555969E-3</v>
      </c>
    </row>
    <row r="24" spans="1:63" ht="14.4" x14ac:dyDescent="0.3">
      <c r="A24" s="120" t="s">
        <v>44</v>
      </c>
      <c r="B24" s="121">
        <v>0</v>
      </c>
      <c r="C24" s="121">
        <v>0</v>
      </c>
      <c r="D24" s="121">
        <v>0</v>
      </c>
      <c r="E24" s="121">
        <v>0</v>
      </c>
      <c r="F24" s="121">
        <v>0</v>
      </c>
      <c r="G24" s="121">
        <v>0</v>
      </c>
      <c r="H24" s="121">
        <v>0</v>
      </c>
      <c r="I24" s="121">
        <v>0</v>
      </c>
      <c r="J24" s="121">
        <v>0</v>
      </c>
      <c r="K24" s="121">
        <v>0</v>
      </c>
      <c r="L24" s="121">
        <v>0</v>
      </c>
      <c r="M24" s="121">
        <v>0</v>
      </c>
      <c r="N24" s="121">
        <v>0</v>
      </c>
      <c r="O24" s="121">
        <v>0</v>
      </c>
      <c r="P24" s="121">
        <v>0</v>
      </c>
      <c r="Q24" s="121">
        <v>0</v>
      </c>
      <c r="R24" s="121">
        <v>0</v>
      </c>
      <c r="S24" s="121">
        <v>0</v>
      </c>
      <c r="T24" s="121">
        <v>23</v>
      </c>
      <c r="U24" s="121">
        <v>36</v>
      </c>
      <c r="V24" s="121">
        <v>37</v>
      </c>
      <c r="W24" s="121">
        <v>37</v>
      </c>
      <c r="X24" s="121">
        <v>35</v>
      </c>
      <c r="Y24" s="121">
        <v>36</v>
      </c>
      <c r="Z24" s="121">
        <v>34</v>
      </c>
      <c r="AA24" s="121">
        <v>0</v>
      </c>
      <c r="AB24" s="121">
        <v>0</v>
      </c>
      <c r="AC24" s="121">
        <v>0</v>
      </c>
      <c r="AD24" s="121">
        <v>0</v>
      </c>
      <c r="AE24" s="122">
        <f t="shared" si="0"/>
        <v>0</v>
      </c>
      <c r="AG24" s="158" t="s">
        <v>44</v>
      </c>
      <c r="AH24" s="158">
        <v>0</v>
      </c>
      <c r="AI24" s="158">
        <v>0</v>
      </c>
      <c r="AJ24" s="158">
        <v>0</v>
      </c>
      <c r="AK24" s="158">
        <v>0</v>
      </c>
      <c r="AL24" s="158">
        <v>0</v>
      </c>
      <c r="AM24" s="158">
        <v>0</v>
      </c>
      <c r="AN24" s="158">
        <v>0</v>
      </c>
      <c r="AO24" s="158">
        <v>0</v>
      </c>
      <c r="AP24" s="158">
        <v>0</v>
      </c>
      <c r="AQ24" s="158">
        <v>0</v>
      </c>
      <c r="AR24" s="158">
        <v>0</v>
      </c>
      <c r="AS24" s="158">
        <v>0</v>
      </c>
      <c r="AT24" s="158">
        <v>0</v>
      </c>
      <c r="AU24" s="158">
        <v>0</v>
      </c>
      <c r="AV24" s="158">
        <v>0</v>
      </c>
      <c r="AW24" s="158">
        <v>0</v>
      </c>
      <c r="AX24" s="158">
        <v>0</v>
      </c>
      <c r="AY24" s="158">
        <v>0</v>
      </c>
      <c r="AZ24" s="158">
        <v>1.0377235053397642E-4</v>
      </c>
      <c r="BA24" s="158">
        <v>1.3823610727121925E-4</v>
      </c>
      <c r="BB24" s="158">
        <v>1.168615411826388E-4</v>
      </c>
      <c r="BC24" s="158">
        <v>1.1156507711559046E-4</v>
      </c>
      <c r="BD24" s="158">
        <v>1.1121173124890774E-4</v>
      </c>
      <c r="BE24" s="158">
        <v>1.1374623215605983E-4</v>
      </c>
      <c r="BF24" s="158">
        <v>9.977082055631036E-5</v>
      </c>
      <c r="BG24" s="158">
        <v>0</v>
      </c>
      <c r="BH24" s="158">
        <v>0</v>
      </c>
      <c r="BI24" s="158">
        <v>0</v>
      </c>
      <c r="BJ24" s="158">
        <v>0</v>
      </c>
      <c r="BK24" s="158">
        <v>0</v>
      </c>
    </row>
    <row r="25" spans="1:63" ht="14.4" x14ac:dyDescent="0.3">
      <c r="A25" s="120" t="s">
        <v>52</v>
      </c>
      <c r="B25" s="121">
        <v>0</v>
      </c>
      <c r="C25" s="121">
        <v>0</v>
      </c>
      <c r="D25" s="121">
        <v>0</v>
      </c>
      <c r="E25" s="121">
        <v>0</v>
      </c>
      <c r="F25" s="121">
        <v>0</v>
      </c>
      <c r="G25" s="121">
        <v>0</v>
      </c>
      <c r="H25" s="121">
        <v>0</v>
      </c>
      <c r="I25" s="121">
        <v>0</v>
      </c>
      <c r="J25" s="121">
        <v>0</v>
      </c>
      <c r="K25" s="121">
        <v>0</v>
      </c>
      <c r="L25" s="121">
        <v>0</v>
      </c>
      <c r="M25" s="121">
        <v>0</v>
      </c>
      <c r="N25" s="121">
        <v>0</v>
      </c>
      <c r="O25" s="121">
        <v>0</v>
      </c>
      <c r="P25" s="121">
        <v>0</v>
      </c>
      <c r="Q25" s="121">
        <v>0</v>
      </c>
      <c r="R25" s="121">
        <v>0</v>
      </c>
      <c r="S25" s="121">
        <v>0</v>
      </c>
      <c r="T25" s="121">
        <v>0</v>
      </c>
      <c r="U25" s="121">
        <v>0</v>
      </c>
      <c r="V25" s="121">
        <v>0</v>
      </c>
      <c r="W25" s="121">
        <v>0</v>
      </c>
      <c r="X25" s="121">
        <v>0</v>
      </c>
      <c r="Y25" s="121">
        <v>0</v>
      </c>
      <c r="Z25" s="121">
        <v>0</v>
      </c>
      <c r="AA25" s="121">
        <v>0</v>
      </c>
      <c r="AB25" s="121">
        <v>0</v>
      </c>
      <c r="AC25" s="121">
        <v>0</v>
      </c>
      <c r="AD25" s="121">
        <v>0</v>
      </c>
      <c r="AE25" s="122">
        <f t="shared" si="0"/>
        <v>0</v>
      </c>
      <c r="AG25" s="158" t="s">
        <v>52</v>
      </c>
      <c r="AH25" s="158">
        <v>0</v>
      </c>
      <c r="AI25" s="158">
        <v>0</v>
      </c>
      <c r="AJ25" s="158">
        <v>0</v>
      </c>
      <c r="AK25" s="158">
        <v>0</v>
      </c>
      <c r="AL25" s="158">
        <v>0</v>
      </c>
      <c r="AM25" s="158">
        <v>0</v>
      </c>
      <c r="AN25" s="158">
        <v>0</v>
      </c>
      <c r="AO25" s="158">
        <v>0</v>
      </c>
      <c r="AP25" s="158">
        <v>0</v>
      </c>
      <c r="AQ25" s="158">
        <v>0</v>
      </c>
      <c r="AR25" s="158">
        <v>0</v>
      </c>
      <c r="AS25" s="158">
        <v>0</v>
      </c>
      <c r="AT25" s="158">
        <v>0</v>
      </c>
      <c r="AU25" s="158">
        <v>0</v>
      </c>
      <c r="AV25" s="158">
        <v>0</v>
      </c>
      <c r="AW25" s="158">
        <v>0</v>
      </c>
      <c r="AX25" s="158">
        <v>0</v>
      </c>
      <c r="AY25" s="158">
        <v>0</v>
      </c>
      <c r="AZ25" s="158">
        <v>0</v>
      </c>
      <c r="BA25" s="158">
        <v>0</v>
      </c>
      <c r="BB25" s="158">
        <v>0</v>
      </c>
      <c r="BC25" s="158">
        <v>0</v>
      </c>
      <c r="BD25" s="158">
        <v>0</v>
      </c>
      <c r="BE25" s="158">
        <v>0</v>
      </c>
      <c r="BF25" s="158">
        <v>0</v>
      </c>
      <c r="BG25" s="158">
        <v>0</v>
      </c>
      <c r="BH25" s="158">
        <v>0</v>
      </c>
      <c r="BI25" s="158">
        <v>0</v>
      </c>
      <c r="BJ25" s="158">
        <v>0</v>
      </c>
      <c r="BK25" s="158">
        <v>0</v>
      </c>
    </row>
    <row r="26" spans="1:63" ht="14.4" x14ac:dyDescent="0.3">
      <c r="A26" s="120" t="s">
        <v>50</v>
      </c>
      <c r="B26" s="121">
        <v>0</v>
      </c>
      <c r="C26" s="121">
        <v>0</v>
      </c>
      <c r="D26" s="121">
        <v>0</v>
      </c>
      <c r="E26" s="121">
        <v>0</v>
      </c>
      <c r="F26" s="121">
        <v>0</v>
      </c>
      <c r="G26" s="121">
        <v>0</v>
      </c>
      <c r="H26" s="121">
        <v>0</v>
      </c>
      <c r="I26" s="121">
        <v>0</v>
      </c>
      <c r="J26" s="121">
        <v>0</v>
      </c>
      <c r="K26" s="121">
        <v>0</v>
      </c>
      <c r="L26" s="121">
        <v>0</v>
      </c>
      <c r="M26" s="121">
        <v>0</v>
      </c>
      <c r="N26" s="121">
        <v>0</v>
      </c>
      <c r="O26" s="121">
        <v>0</v>
      </c>
      <c r="P26" s="121">
        <v>0</v>
      </c>
      <c r="Q26" s="121">
        <v>0</v>
      </c>
      <c r="R26" s="121">
        <v>0</v>
      </c>
      <c r="S26" s="121">
        <v>0</v>
      </c>
      <c r="T26" s="121">
        <v>0</v>
      </c>
      <c r="U26" s="121">
        <v>0</v>
      </c>
      <c r="V26" s="121">
        <v>0</v>
      </c>
      <c r="W26" s="121">
        <v>0</v>
      </c>
      <c r="X26" s="121">
        <v>0</v>
      </c>
      <c r="Y26" s="121">
        <v>0</v>
      </c>
      <c r="Z26" s="121">
        <v>0</v>
      </c>
      <c r="AA26" s="121">
        <v>0</v>
      </c>
      <c r="AB26" s="121">
        <v>0</v>
      </c>
      <c r="AC26" s="121">
        <v>0</v>
      </c>
      <c r="AD26" s="121">
        <v>0</v>
      </c>
      <c r="AE26" s="122">
        <f t="shared" si="0"/>
        <v>0</v>
      </c>
      <c r="AG26" s="158" t="s">
        <v>50</v>
      </c>
      <c r="AH26" s="158">
        <v>0</v>
      </c>
      <c r="AI26" s="158">
        <v>0</v>
      </c>
      <c r="AJ26" s="158">
        <v>0</v>
      </c>
      <c r="AK26" s="158">
        <v>0</v>
      </c>
      <c r="AL26" s="158">
        <v>0</v>
      </c>
      <c r="AM26" s="158">
        <v>0</v>
      </c>
      <c r="AN26" s="158">
        <v>0</v>
      </c>
      <c r="AO26" s="158">
        <v>0</v>
      </c>
      <c r="AP26" s="158">
        <v>0</v>
      </c>
      <c r="AQ26" s="158">
        <v>0</v>
      </c>
      <c r="AR26" s="158">
        <v>0</v>
      </c>
      <c r="AS26" s="158">
        <v>0</v>
      </c>
      <c r="AT26" s="158">
        <v>0</v>
      </c>
      <c r="AU26" s="158">
        <v>0</v>
      </c>
      <c r="AV26" s="158">
        <v>0</v>
      </c>
      <c r="AW26" s="158">
        <v>0</v>
      </c>
      <c r="AX26" s="158">
        <v>0</v>
      </c>
      <c r="AY26" s="158">
        <v>0</v>
      </c>
      <c r="AZ26" s="158">
        <v>0</v>
      </c>
      <c r="BA26" s="158">
        <v>0</v>
      </c>
      <c r="BB26" s="158">
        <v>0</v>
      </c>
      <c r="BC26" s="158">
        <v>0</v>
      </c>
      <c r="BD26" s="158">
        <v>0</v>
      </c>
      <c r="BE26" s="158">
        <v>0</v>
      </c>
      <c r="BF26" s="158">
        <v>0</v>
      </c>
      <c r="BG26" s="158">
        <v>0</v>
      </c>
      <c r="BH26" s="158">
        <v>0</v>
      </c>
      <c r="BI26" s="158">
        <v>0</v>
      </c>
      <c r="BJ26" s="158">
        <v>0</v>
      </c>
      <c r="BK26" s="158">
        <v>0</v>
      </c>
    </row>
    <row r="27" spans="1:63" ht="14.4" x14ac:dyDescent="0.3">
      <c r="A27" s="120" t="s">
        <v>46</v>
      </c>
      <c r="B27" s="121">
        <v>0</v>
      </c>
      <c r="C27" s="121">
        <v>0</v>
      </c>
      <c r="D27" s="121">
        <v>0</v>
      </c>
      <c r="E27" s="121">
        <v>0</v>
      </c>
      <c r="F27" s="121">
        <v>0</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0</v>
      </c>
      <c r="Y27" s="121">
        <v>0</v>
      </c>
      <c r="Z27" s="121">
        <v>0</v>
      </c>
      <c r="AA27" s="121">
        <v>0</v>
      </c>
      <c r="AB27" s="121">
        <v>0</v>
      </c>
      <c r="AC27" s="121">
        <v>0</v>
      </c>
      <c r="AD27" s="121">
        <v>0</v>
      </c>
      <c r="AE27" s="122">
        <f t="shared" si="0"/>
        <v>0</v>
      </c>
      <c r="AG27" s="158" t="s">
        <v>46</v>
      </c>
      <c r="AH27" s="158">
        <v>0</v>
      </c>
      <c r="AI27" s="158">
        <v>0</v>
      </c>
      <c r="AJ27" s="158">
        <v>0</v>
      </c>
      <c r="AK27" s="158">
        <v>0</v>
      </c>
      <c r="AL27" s="158">
        <v>0</v>
      </c>
      <c r="AM27" s="158">
        <v>0</v>
      </c>
      <c r="AN27" s="158">
        <v>0</v>
      </c>
      <c r="AO27" s="158">
        <v>0</v>
      </c>
      <c r="AP27" s="158">
        <v>0</v>
      </c>
      <c r="AQ27" s="158">
        <v>0</v>
      </c>
      <c r="AR27" s="158">
        <v>0</v>
      </c>
      <c r="AS27" s="158">
        <v>0</v>
      </c>
      <c r="AT27" s="158">
        <v>0</v>
      </c>
      <c r="AU27" s="158">
        <v>0</v>
      </c>
      <c r="AV27" s="158">
        <v>0</v>
      </c>
      <c r="AW27" s="158">
        <v>0</v>
      </c>
      <c r="AX27" s="158">
        <v>0</v>
      </c>
      <c r="AY27" s="158">
        <v>0</v>
      </c>
      <c r="AZ27" s="158">
        <v>0</v>
      </c>
      <c r="BA27" s="158">
        <v>0</v>
      </c>
      <c r="BB27" s="158">
        <v>0</v>
      </c>
      <c r="BC27" s="158">
        <v>0</v>
      </c>
      <c r="BD27" s="158">
        <v>0</v>
      </c>
      <c r="BE27" s="158">
        <v>0</v>
      </c>
      <c r="BF27" s="158">
        <v>0</v>
      </c>
      <c r="BG27" s="158">
        <v>0</v>
      </c>
      <c r="BH27" s="158">
        <v>0</v>
      </c>
      <c r="BI27" s="158">
        <v>0</v>
      </c>
      <c r="BJ27" s="158">
        <v>0</v>
      </c>
      <c r="BK27" s="158">
        <v>0</v>
      </c>
    </row>
    <row r="28" spans="1:63" ht="14.4" x14ac:dyDescent="0.3">
      <c r="A28" s="120" t="s">
        <v>54</v>
      </c>
      <c r="B28" s="121">
        <v>0</v>
      </c>
      <c r="C28" s="121">
        <v>0</v>
      </c>
      <c r="D28" s="121">
        <v>0</v>
      </c>
      <c r="E28" s="121">
        <v>0</v>
      </c>
      <c r="F28" s="121">
        <v>0</v>
      </c>
      <c r="G28" s="121">
        <v>0</v>
      </c>
      <c r="H28" s="121">
        <v>0</v>
      </c>
      <c r="I28" s="121">
        <v>0</v>
      </c>
      <c r="J28" s="121">
        <v>0</v>
      </c>
      <c r="K28" s="121">
        <v>0</v>
      </c>
      <c r="L28" s="121">
        <v>0</v>
      </c>
      <c r="M28" s="121">
        <v>0</v>
      </c>
      <c r="N28" s="121">
        <v>0</v>
      </c>
      <c r="O28" s="121">
        <v>1030</v>
      </c>
      <c r="P28" s="121">
        <v>1155</v>
      </c>
      <c r="Q28" s="121">
        <v>1111</v>
      </c>
      <c r="R28" s="121">
        <v>1867</v>
      </c>
      <c r="S28" s="121">
        <v>4420</v>
      </c>
      <c r="T28" s="121">
        <v>5416</v>
      </c>
      <c r="U28" s="121">
        <v>5114</v>
      </c>
      <c r="V28" s="121">
        <v>6409</v>
      </c>
      <c r="W28" s="121">
        <v>6543</v>
      </c>
      <c r="X28" s="121">
        <v>6207</v>
      </c>
      <c r="Y28" s="121">
        <v>6521</v>
      </c>
      <c r="Z28" s="121">
        <v>6681</v>
      </c>
      <c r="AA28" s="121">
        <v>6570</v>
      </c>
      <c r="AB28" s="121">
        <v>6668</v>
      </c>
      <c r="AC28" s="121">
        <v>8269</v>
      </c>
      <c r="AD28" s="121">
        <v>8506</v>
      </c>
      <c r="AE28" s="122">
        <f t="shared" si="0"/>
        <v>8506</v>
      </c>
      <c r="AG28" s="158" t="s">
        <v>54</v>
      </c>
      <c r="AH28" s="158">
        <v>0</v>
      </c>
      <c r="AI28" s="158">
        <v>0</v>
      </c>
      <c r="AJ28" s="158">
        <v>0</v>
      </c>
      <c r="AK28" s="158">
        <v>0</v>
      </c>
      <c r="AL28" s="158">
        <v>0</v>
      </c>
      <c r="AM28" s="158">
        <v>0</v>
      </c>
      <c r="AN28" s="158">
        <v>0</v>
      </c>
      <c r="AO28" s="158">
        <v>0</v>
      </c>
      <c r="AP28" s="158">
        <v>0</v>
      </c>
      <c r="AQ28" s="158">
        <v>0</v>
      </c>
      <c r="AR28" s="158">
        <v>0</v>
      </c>
      <c r="AS28" s="158">
        <v>0</v>
      </c>
      <c r="AT28" s="158">
        <v>0</v>
      </c>
      <c r="AU28" s="158">
        <v>1.542516548357145E-2</v>
      </c>
      <c r="AV28" s="158">
        <v>1.4248880445107885E-2</v>
      </c>
      <c r="AW28" s="158">
        <v>1.1950991254585158E-2</v>
      </c>
      <c r="AX28" s="158">
        <v>1.6054414749079902E-2</v>
      </c>
      <c r="AY28" s="158">
        <v>2.8467825560500572E-2</v>
      </c>
      <c r="AZ28" s="158">
        <v>2.4436132630087665E-2</v>
      </c>
      <c r="BA28" s="158">
        <v>1.9637207016250421E-2</v>
      </c>
      <c r="BB28" s="158">
        <v>2.0242313984852219E-2</v>
      </c>
      <c r="BC28" s="158">
        <v>1.9728927015332659E-2</v>
      </c>
      <c r="BD28" s="158">
        <v>1.9722606167484866E-2</v>
      </c>
      <c r="BE28" s="158">
        <v>2.0603866108046282E-2</v>
      </c>
      <c r="BF28" s="158">
        <v>1.9604966239314986E-2</v>
      </c>
      <c r="BG28" s="158">
        <v>1.8635390222802115E-2</v>
      </c>
      <c r="BH28" s="158">
        <v>1.8170026541100556E-2</v>
      </c>
      <c r="BI28" s="158">
        <v>2.1792871525105683E-2</v>
      </c>
      <c r="BJ28" s="158">
        <v>2.2201457476352552E-2</v>
      </c>
      <c r="BK28" s="158">
        <v>2.2201457476352552E-2</v>
      </c>
    </row>
    <row r="29" spans="1:63" ht="14.4" x14ac:dyDescent="0.3">
      <c r="A29" s="120" t="s">
        <v>56</v>
      </c>
      <c r="B29" s="121">
        <v>262</v>
      </c>
      <c r="C29" s="121">
        <v>405</v>
      </c>
      <c r="D29" s="121">
        <v>833</v>
      </c>
      <c r="E29" s="121">
        <v>905</v>
      </c>
      <c r="F29" s="121">
        <v>976</v>
      </c>
      <c r="G29" s="121">
        <v>1214</v>
      </c>
      <c r="H29" s="121">
        <v>1643</v>
      </c>
      <c r="I29" s="121">
        <v>2667</v>
      </c>
      <c r="J29" s="121">
        <v>2952</v>
      </c>
      <c r="K29" s="121">
        <v>4524</v>
      </c>
      <c r="L29" s="121">
        <v>5238</v>
      </c>
      <c r="M29" s="121">
        <v>6000</v>
      </c>
      <c r="N29" s="121">
        <v>7143</v>
      </c>
      <c r="O29" s="121">
        <v>8548</v>
      </c>
      <c r="P29" s="121">
        <v>9524</v>
      </c>
      <c r="Q29" s="121">
        <v>10000</v>
      </c>
      <c r="R29" s="121">
        <v>13095</v>
      </c>
      <c r="S29" s="121">
        <v>14119</v>
      </c>
      <c r="T29" s="121">
        <v>17133</v>
      </c>
      <c r="U29" s="121">
        <v>22651</v>
      </c>
      <c r="V29" s="121">
        <v>27644</v>
      </c>
      <c r="W29" s="121">
        <v>27536</v>
      </c>
      <c r="X29" s="121">
        <v>25233</v>
      </c>
      <c r="Y29" s="121">
        <v>24756</v>
      </c>
      <c r="Z29" s="121">
        <v>27891</v>
      </c>
      <c r="AA29" s="121">
        <v>27774</v>
      </c>
      <c r="AB29" s="121">
        <v>28562</v>
      </c>
      <c r="AC29" s="121">
        <v>28497</v>
      </c>
      <c r="AD29" s="121">
        <v>29443</v>
      </c>
      <c r="AE29" s="122">
        <f t="shared" si="0"/>
        <v>29443</v>
      </c>
      <c r="AG29" s="158" t="s">
        <v>56</v>
      </c>
      <c r="AH29" s="158">
        <v>1.471662079424816E-2</v>
      </c>
      <c r="AI29" s="158">
        <v>1.9632556110330119E-2</v>
      </c>
      <c r="AJ29" s="158">
        <v>3.5516329837127998E-2</v>
      </c>
      <c r="AK29" s="158">
        <v>3.292585316160955E-2</v>
      </c>
      <c r="AL29" s="158">
        <v>3.1801889866405995E-2</v>
      </c>
      <c r="AM29" s="158">
        <v>3.7557233015715875E-2</v>
      </c>
      <c r="AN29" s="158">
        <v>7.0886185175597555E-2</v>
      </c>
      <c r="AO29" s="158">
        <v>8.6943765281173591E-2</v>
      </c>
      <c r="AP29" s="158">
        <v>8.8243206887274689E-2</v>
      </c>
      <c r="AQ29" s="158">
        <v>0.12970183486238532</v>
      </c>
      <c r="AR29" s="158">
        <v>0.13560813959509138</v>
      </c>
      <c r="AS29" s="158">
        <v>0.14276196821166842</v>
      </c>
      <c r="AT29" s="158">
        <v>0.14017701199050178</v>
      </c>
      <c r="AU29" s="158">
        <v>0.12801389762482404</v>
      </c>
      <c r="AV29" s="158">
        <v>0.11749466438026622</v>
      </c>
      <c r="AW29" s="158">
        <v>0.10756967825909233</v>
      </c>
      <c r="AX29" s="158">
        <v>0.11260447838200392</v>
      </c>
      <c r="AY29" s="158">
        <v>9.0936024680703068E-2</v>
      </c>
      <c r="AZ29" s="158">
        <v>7.7301377465157306E-2</v>
      </c>
      <c r="BA29" s="158">
        <v>8.6977390716677414E-2</v>
      </c>
      <c r="BB29" s="158">
        <v>8.7311363363590994E-2</v>
      </c>
      <c r="BC29" s="158">
        <v>8.3028539552835109E-2</v>
      </c>
      <c r="BD29" s="158">
        <v>8.0177303274391112E-2</v>
      </c>
      <c r="BE29" s="158">
        <v>7.8219492312650477E-2</v>
      </c>
      <c r="BF29" s="158">
        <v>8.1844351651060354E-2</v>
      </c>
      <c r="BG29" s="158">
        <v>7.8779197572010046E-2</v>
      </c>
      <c r="BH29" s="158">
        <v>7.7830278654306251E-2</v>
      </c>
      <c r="BI29" s="158">
        <v>7.5103574779409446E-2</v>
      </c>
      <c r="BJ29" s="158">
        <v>7.684899041573573E-2</v>
      </c>
      <c r="BK29" s="158">
        <v>7.684899041573573E-2</v>
      </c>
    </row>
    <row r="30" spans="1:63" ht="14.4" x14ac:dyDescent="0.3">
      <c r="A30" s="120" t="s">
        <v>60</v>
      </c>
      <c r="B30" s="121">
        <v>0</v>
      </c>
      <c r="C30" s="121">
        <v>0</v>
      </c>
      <c r="D30" s="121">
        <v>0</v>
      </c>
      <c r="E30" s="121">
        <v>0</v>
      </c>
      <c r="F30" s="121">
        <v>0</v>
      </c>
      <c r="G30" s="121">
        <v>0</v>
      </c>
      <c r="H30" s="121">
        <v>0</v>
      </c>
      <c r="I30" s="121">
        <v>0</v>
      </c>
      <c r="J30" s="121">
        <v>0</v>
      </c>
      <c r="K30" s="121">
        <v>0</v>
      </c>
      <c r="L30" s="121">
        <v>231</v>
      </c>
      <c r="M30" s="121">
        <v>581</v>
      </c>
      <c r="N30" s="121">
        <v>778</v>
      </c>
      <c r="O30" s="121">
        <v>1288</v>
      </c>
      <c r="P30" s="121">
        <v>1386</v>
      </c>
      <c r="Q30" s="121">
        <v>2277</v>
      </c>
      <c r="R30" s="121">
        <v>2801</v>
      </c>
      <c r="S30" s="121">
        <v>3845</v>
      </c>
      <c r="T30" s="121">
        <v>5320</v>
      </c>
      <c r="U30" s="121">
        <v>6209</v>
      </c>
      <c r="V30" s="121">
        <v>6517</v>
      </c>
      <c r="W30" s="121">
        <v>6261</v>
      </c>
      <c r="X30" s="121">
        <v>5890</v>
      </c>
      <c r="Y30" s="121">
        <v>6043</v>
      </c>
      <c r="Z30" s="121">
        <v>6378</v>
      </c>
      <c r="AA30" s="121">
        <v>6230</v>
      </c>
      <c r="AB30" s="121">
        <v>6226</v>
      </c>
      <c r="AC30" s="121">
        <v>6189</v>
      </c>
      <c r="AD30" s="121">
        <v>6280</v>
      </c>
      <c r="AE30" s="122">
        <f t="shared" si="0"/>
        <v>6280</v>
      </c>
      <c r="AG30" s="158" t="s">
        <v>60</v>
      </c>
      <c r="AH30" s="158">
        <v>0</v>
      </c>
      <c r="AI30" s="158">
        <v>0</v>
      </c>
      <c r="AJ30" s="158">
        <v>0</v>
      </c>
      <c r="AK30" s="158">
        <v>0</v>
      </c>
      <c r="AL30" s="158">
        <v>0</v>
      </c>
      <c r="AM30" s="158">
        <v>0</v>
      </c>
      <c r="AN30" s="158">
        <v>0</v>
      </c>
      <c r="AO30" s="158">
        <v>0</v>
      </c>
      <c r="AP30" s="158">
        <v>0</v>
      </c>
      <c r="AQ30" s="158">
        <v>0</v>
      </c>
      <c r="AR30" s="158">
        <v>5.9804276911924609E-3</v>
      </c>
      <c r="AS30" s="158">
        <v>1.3824117255163224E-2</v>
      </c>
      <c r="AT30" s="158">
        <v>1.5267774790509645E-2</v>
      </c>
      <c r="AU30" s="158">
        <v>1.9288944798873813E-2</v>
      </c>
      <c r="AV30" s="158">
        <v>1.709865653412946E-2</v>
      </c>
      <c r="AW30" s="158">
        <v>2.4493615739595322E-2</v>
      </c>
      <c r="AX30" s="158">
        <v>2.4085921645513018E-2</v>
      </c>
      <c r="AY30" s="158">
        <v>2.4764431963829117E-2</v>
      </c>
      <c r="AZ30" s="158">
        <v>2.4002995862641503E-2</v>
      </c>
      <c r="BA30" s="158">
        <v>2.3841888612416675E-2</v>
      </c>
      <c r="BB30" s="158">
        <v>2.0583423348304243E-2</v>
      </c>
      <c r="BC30" s="158">
        <v>1.8878620211370593E-2</v>
      </c>
      <c r="BD30" s="158">
        <v>1.8715345630173331E-2</v>
      </c>
      <c r="BE30" s="158">
        <v>1.9093568914418598E-2</v>
      </c>
      <c r="BF30" s="158">
        <v>1.8715832162004339E-2</v>
      </c>
      <c r="BG30" s="158">
        <v>1.7671001687679936E-2</v>
      </c>
      <c r="BH30" s="158">
        <v>1.696559466780025E-2</v>
      </c>
      <c r="BI30" s="158">
        <v>1.6311051139059025E-2</v>
      </c>
      <c r="BJ30" s="158">
        <v>1.6391388778684929E-2</v>
      </c>
      <c r="BK30" s="158">
        <v>1.6391388778684929E-2</v>
      </c>
    </row>
    <row r="31" spans="1:63" ht="14.4" x14ac:dyDescent="0.3">
      <c r="A31" s="120" t="s">
        <v>58</v>
      </c>
      <c r="B31" s="121">
        <v>0</v>
      </c>
      <c r="C31" s="121">
        <v>0</v>
      </c>
      <c r="D31" s="121">
        <v>0</v>
      </c>
      <c r="E31" s="121">
        <v>0</v>
      </c>
      <c r="F31" s="121">
        <v>0</v>
      </c>
      <c r="G31" s="121">
        <v>0</v>
      </c>
      <c r="H31" s="121">
        <v>0</v>
      </c>
      <c r="I31" s="121">
        <v>0</v>
      </c>
      <c r="J31" s="121">
        <v>0</v>
      </c>
      <c r="K31" s="121">
        <v>0</v>
      </c>
      <c r="L31" s="121">
        <v>0</v>
      </c>
      <c r="M31" s="121">
        <v>0</v>
      </c>
      <c r="N31" s="121">
        <v>0</v>
      </c>
      <c r="O31" s="121">
        <v>0</v>
      </c>
      <c r="P31" s="121">
        <v>0</v>
      </c>
      <c r="Q31" s="121">
        <v>0</v>
      </c>
      <c r="R31" s="121">
        <v>0</v>
      </c>
      <c r="S31" s="121">
        <v>0</v>
      </c>
      <c r="T31" s="121">
        <v>106</v>
      </c>
      <c r="U31" s="121">
        <v>1285</v>
      </c>
      <c r="V31" s="121">
        <v>1348</v>
      </c>
      <c r="W31" s="121">
        <v>1321</v>
      </c>
      <c r="X31" s="121">
        <v>1042</v>
      </c>
      <c r="Y31" s="121">
        <v>0</v>
      </c>
      <c r="Z31" s="121">
        <v>0</v>
      </c>
      <c r="AA31" s="121">
        <v>767</v>
      </c>
      <c r="AB31" s="121">
        <v>1313</v>
      </c>
      <c r="AC31" s="121">
        <v>1306</v>
      </c>
      <c r="AD31" s="121">
        <v>1311</v>
      </c>
      <c r="AE31" s="122">
        <f t="shared" si="0"/>
        <v>1311</v>
      </c>
      <c r="AG31" s="158" t="s">
        <v>58</v>
      </c>
      <c r="AH31" s="158">
        <v>0</v>
      </c>
      <c r="AI31" s="158">
        <v>0</v>
      </c>
      <c r="AJ31" s="158">
        <v>0</v>
      </c>
      <c r="AK31" s="158">
        <v>0</v>
      </c>
      <c r="AL31" s="158">
        <v>0</v>
      </c>
      <c r="AM31" s="158">
        <v>0</v>
      </c>
      <c r="AN31" s="158">
        <v>0</v>
      </c>
      <c r="AO31" s="158">
        <v>0</v>
      </c>
      <c r="AP31" s="158">
        <v>0</v>
      </c>
      <c r="AQ31" s="158">
        <v>0</v>
      </c>
      <c r="AR31" s="158">
        <v>0</v>
      </c>
      <c r="AS31" s="158">
        <v>0</v>
      </c>
      <c r="AT31" s="158">
        <v>0</v>
      </c>
      <c r="AU31" s="158">
        <v>0</v>
      </c>
      <c r="AV31" s="158">
        <v>0</v>
      </c>
      <c r="AW31" s="158">
        <v>0</v>
      </c>
      <c r="AX31" s="158">
        <v>0</v>
      </c>
      <c r="AY31" s="158">
        <v>0</v>
      </c>
      <c r="AZ31" s="158">
        <v>4.7825518072180435E-4</v>
      </c>
      <c r="BA31" s="158">
        <v>4.9342610512087982E-3</v>
      </c>
      <c r="BB31" s="158">
        <v>4.2575502030864076E-3</v>
      </c>
      <c r="BC31" s="158">
        <v>3.9831747802620268E-3</v>
      </c>
      <c r="BD31" s="158">
        <v>3.3109321131817677E-3</v>
      </c>
      <c r="BE31" s="158">
        <v>0</v>
      </c>
      <c r="BF31" s="158">
        <v>0</v>
      </c>
      <c r="BG31" s="158">
        <v>2.1755470777609165E-3</v>
      </c>
      <c r="BH31" s="158">
        <v>3.5778711530391467E-3</v>
      </c>
      <c r="BI31" s="158">
        <v>3.44195068470045E-3</v>
      </c>
      <c r="BJ31" s="158">
        <v>3.4218329122382078E-3</v>
      </c>
      <c r="BK31" s="158">
        <v>3.4218329122382078E-3</v>
      </c>
    </row>
    <row r="32" spans="1:63" ht="14.4" x14ac:dyDescent="0.3">
      <c r="A32" s="120" t="s">
        <v>62</v>
      </c>
      <c r="B32" s="121">
        <v>37</v>
      </c>
      <c r="C32" s="121">
        <v>43</v>
      </c>
      <c r="D32" s="121">
        <v>39</v>
      </c>
      <c r="E32" s="121">
        <v>0</v>
      </c>
      <c r="F32" s="121">
        <v>41</v>
      </c>
      <c r="G32" s="121">
        <v>34</v>
      </c>
      <c r="H32" s="121">
        <v>12</v>
      </c>
      <c r="I32" s="121">
        <v>19</v>
      </c>
      <c r="J32" s="121">
        <v>19</v>
      </c>
      <c r="K32" s="121">
        <v>14</v>
      </c>
      <c r="L32" s="121">
        <v>13</v>
      </c>
      <c r="M32" s="121">
        <v>11</v>
      </c>
      <c r="N32" s="121">
        <v>10</v>
      </c>
      <c r="O32" s="121">
        <v>6</v>
      </c>
      <c r="P32" s="121">
        <v>0</v>
      </c>
      <c r="Q32" s="121">
        <v>0</v>
      </c>
      <c r="R32" s="121">
        <v>0</v>
      </c>
      <c r="S32" s="121">
        <v>0</v>
      </c>
      <c r="T32" s="121">
        <v>0</v>
      </c>
      <c r="U32" s="121">
        <v>0</v>
      </c>
      <c r="V32" s="121">
        <v>0</v>
      </c>
      <c r="W32" s="121">
        <v>0</v>
      </c>
      <c r="X32" s="121">
        <v>0</v>
      </c>
      <c r="Y32" s="121">
        <v>0</v>
      </c>
      <c r="Z32" s="121">
        <v>0</v>
      </c>
      <c r="AA32" s="121">
        <v>0</v>
      </c>
      <c r="AB32" s="121">
        <v>0</v>
      </c>
      <c r="AC32" s="121">
        <v>0</v>
      </c>
      <c r="AD32" s="121">
        <v>0</v>
      </c>
      <c r="AE32" s="122">
        <f t="shared" si="0"/>
        <v>0</v>
      </c>
      <c r="AG32" s="158" t="s">
        <v>62</v>
      </c>
      <c r="AH32" s="158">
        <v>2.0783014098747403E-3</v>
      </c>
      <c r="AI32" s="158">
        <v>2.0844442289980124E-3</v>
      </c>
      <c r="AJ32" s="158">
        <v>1.6628293681248401E-3</v>
      </c>
      <c r="AK32" s="158">
        <v>0</v>
      </c>
      <c r="AL32" s="158">
        <v>1.335940045617465E-3</v>
      </c>
      <c r="AM32" s="158">
        <v>1.0518500185620592E-3</v>
      </c>
      <c r="AN32" s="158">
        <v>5.1773233238415744E-4</v>
      </c>
      <c r="AO32" s="158">
        <v>6.193969030154849E-4</v>
      </c>
      <c r="AP32" s="158">
        <v>5.679610199384211E-4</v>
      </c>
      <c r="AQ32" s="158">
        <v>4.0137614678899085E-4</v>
      </c>
      <c r="AR32" s="158">
        <v>3.3656086573810389E-4</v>
      </c>
      <c r="AS32" s="158">
        <v>2.6173027505472542E-4</v>
      </c>
      <c r="AT32" s="158">
        <v>1.9624389190886434E-4</v>
      </c>
      <c r="AU32" s="158">
        <v>8.985533291400844E-5</v>
      </c>
      <c r="AV32" s="158">
        <v>0</v>
      </c>
      <c r="AW32" s="158">
        <v>0</v>
      </c>
      <c r="AX32" s="158">
        <v>0</v>
      </c>
      <c r="AY32" s="158">
        <v>0</v>
      </c>
      <c r="AZ32" s="158">
        <v>0</v>
      </c>
      <c r="BA32" s="158">
        <v>0</v>
      </c>
      <c r="BB32" s="158">
        <v>0</v>
      </c>
      <c r="BC32" s="158">
        <v>0</v>
      </c>
      <c r="BD32" s="158">
        <v>0</v>
      </c>
      <c r="BE32" s="158">
        <v>0</v>
      </c>
      <c r="BF32" s="158">
        <v>0</v>
      </c>
      <c r="BG32" s="158">
        <v>0</v>
      </c>
      <c r="BH32" s="158">
        <v>0</v>
      </c>
      <c r="BI32" s="158">
        <v>0</v>
      </c>
      <c r="BJ32" s="158">
        <v>0</v>
      </c>
      <c r="BK32" s="158">
        <v>0</v>
      </c>
    </row>
    <row r="33" spans="1:63" ht="14.4" x14ac:dyDescent="0.3">
      <c r="A33" s="120" t="s">
        <v>76</v>
      </c>
      <c r="B33" s="121">
        <v>0</v>
      </c>
      <c r="C33" s="121">
        <v>0</v>
      </c>
      <c r="D33" s="121">
        <v>0</v>
      </c>
      <c r="E33" s="121">
        <v>0</v>
      </c>
      <c r="F33" s="121">
        <v>0</v>
      </c>
      <c r="G33" s="121">
        <v>0</v>
      </c>
      <c r="H33" s="121">
        <v>0</v>
      </c>
      <c r="I33" s="121">
        <v>0</v>
      </c>
      <c r="J33" s="121">
        <v>0</v>
      </c>
      <c r="K33" s="121">
        <v>0</v>
      </c>
      <c r="L33" s="121">
        <v>0</v>
      </c>
      <c r="M33" s="121">
        <v>0</v>
      </c>
      <c r="N33" s="121">
        <v>0</v>
      </c>
      <c r="O33" s="121">
        <v>0</v>
      </c>
      <c r="P33" s="121">
        <v>0</v>
      </c>
      <c r="Q33" s="121">
        <v>0</v>
      </c>
      <c r="R33" s="121">
        <v>0</v>
      </c>
      <c r="S33" s="121">
        <v>0</v>
      </c>
      <c r="T33" s="121">
        <v>0</v>
      </c>
      <c r="U33" s="121">
        <v>0</v>
      </c>
      <c r="V33" s="121">
        <v>0</v>
      </c>
      <c r="W33" s="121">
        <v>0</v>
      </c>
      <c r="X33" s="121">
        <v>0</v>
      </c>
      <c r="Y33" s="121">
        <v>0</v>
      </c>
      <c r="Z33" s="121">
        <v>0</v>
      </c>
      <c r="AA33" s="121">
        <v>0</v>
      </c>
      <c r="AB33" s="121">
        <v>0</v>
      </c>
      <c r="AC33" s="121">
        <v>0</v>
      </c>
      <c r="AD33" s="121">
        <v>0</v>
      </c>
      <c r="AE33" s="122">
        <f t="shared" si="0"/>
        <v>0</v>
      </c>
      <c r="AG33" s="158" t="s">
        <v>76</v>
      </c>
      <c r="AH33" s="158">
        <v>0</v>
      </c>
      <c r="AI33" s="158">
        <v>0</v>
      </c>
      <c r="AJ33" s="158">
        <v>0</v>
      </c>
      <c r="AK33" s="158">
        <v>0</v>
      </c>
      <c r="AL33" s="158">
        <v>0</v>
      </c>
      <c r="AM33" s="158">
        <v>0</v>
      </c>
      <c r="AN33" s="158">
        <v>0</v>
      </c>
      <c r="AO33" s="158">
        <v>0</v>
      </c>
      <c r="AP33" s="158">
        <v>0</v>
      </c>
      <c r="AQ33" s="158">
        <v>0</v>
      </c>
      <c r="AR33" s="158">
        <v>0</v>
      </c>
      <c r="AS33" s="158">
        <v>0</v>
      </c>
      <c r="AT33" s="158">
        <v>0</v>
      </c>
      <c r="AU33" s="158">
        <v>0</v>
      </c>
      <c r="AV33" s="158">
        <v>0</v>
      </c>
      <c r="AW33" s="158">
        <v>0</v>
      </c>
      <c r="AX33" s="158">
        <v>0</v>
      </c>
      <c r="AY33" s="158">
        <v>0</v>
      </c>
      <c r="AZ33" s="158">
        <v>0</v>
      </c>
      <c r="BA33" s="158">
        <v>0</v>
      </c>
      <c r="BB33" s="158">
        <v>0</v>
      </c>
      <c r="BC33" s="158">
        <v>0</v>
      </c>
      <c r="BD33" s="158">
        <v>0</v>
      </c>
      <c r="BE33" s="158">
        <v>0</v>
      </c>
      <c r="BF33" s="158">
        <v>0</v>
      </c>
      <c r="BG33" s="158">
        <v>0</v>
      </c>
      <c r="BH33" s="158">
        <v>0</v>
      </c>
      <c r="BI33" s="158">
        <v>0</v>
      </c>
      <c r="BJ33" s="158">
        <v>0</v>
      </c>
      <c r="BK33" s="158">
        <v>0</v>
      </c>
    </row>
    <row r="34" spans="1:63" ht="14.4" x14ac:dyDescent="0.3">
      <c r="A34" s="120" t="s">
        <v>78</v>
      </c>
      <c r="B34" s="121">
        <v>377</v>
      </c>
      <c r="C34" s="121">
        <v>443</v>
      </c>
      <c r="D34" s="121">
        <v>395</v>
      </c>
      <c r="E34" s="121">
        <v>453</v>
      </c>
      <c r="F34" s="121">
        <v>487</v>
      </c>
      <c r="G34" s="121">
        <v>473</v>
      </c>
      <c r="H34" s="121">
        <v>196</v>
      </c>
      <c r="I34" s="121">
        <v>350</v>
      </c>
      <c r="J34" s="121">
        <v>417</v>
      </c>
      <c r="K34" s="121">
        <v>389</v>
      </c>
      <c r="L34" s="121">
        <v>471</v>
      </c>
      <c r="M34" s="121">
        <v>519</v>
      </c>
      <c r="N34" s="121">
        <v>712</v>
      </c>
      <c r="O34" s="121">
        <v>844</v>
      </c>
      <c r="P34" s="121">
        <v>774</v>
      </c>
      <c r="Q34" s="121">
        <v>744</v>
      </c>
      <c r="R34" s="121">
        <v>751</v>
      </c>
      <c r="S34" s="121">
        <v>3255</v>
      </c>
      <c r="T34" s="121">
        <v>3666</v>
      </c>
      <c r="U34" s="121">
        <v>6197</v>
      </c>
      <c r="V34" s="121">
        <v>8679</v>
      </c>
      <c r="W34" s="121">
        <v>9245</v>
      </c>
      <c r="X34" s="121">
        <v>8661</v>
      </c>
      <c r="Y34" s="121">
        <v>8760</v>
      </c>
      <c r="Z34" s="121">
        <v>9014</v>
      </c>
      <c r="AA34" s="121">
        <v>10474</v>
      </c>
      <c r="AB34" s="121">
        <v>11380</v>
      </c>
      <c r="AC34" s="121">
        <v>11565</v>
      </c>
      <c r="AD34" s="121">
        <v>11309</v>
      </c>
      <c r="AE34" s="122">
        <f t="shared" si="0"/>
        <v>11309</v>
      </c>
      <c r="AG34" s="158" t="s">
        <v>78</v>
      </c>
      <c r="AH34" s="158">
        <v>2.1176206257372352E-2</v>
      </c>
      <c r="AI34" s="158">
        <v>2.1474623103398129E-2</v>
      </c>
      <c r="AJ34" s="158">
        <v>1.6841476933572099E-2</v>
      </c>
      <c r="AK34" s="158">
        <v>1.6481117659899586E-2</v>
      </c>
      <c r="AL34" s="158">
        <v>1.5868361029651352E-2</v>
      </c>
      <c r="AM34" s="158">
        <v>1.4633089964113352E-2</v>
      </c>
      <c r="AN34" s="158">
        <v>8.4562947622745712E-3</v>
      </c>
      <c r="AO34" s="158">
        <v>1.1409942950285249E-2</v>
      </c>
      <c r="AP34" s="158">
        <v>1.2465249753385347E-2</v>
      </c>
      <c r="AQ34" s="158">
        <v>1.1152522935779816E-2</v>
      </c>
      <c r="AR34" s="158">
        <v>1.2193859058665147E-2</v>
      </c>
      <c r="AS34" s="158">
        <v>1.2348910250309318E-2</v>
      </c>
      <c r="AT34" s="158">
        <v>1.3972565103911141E-2</v>
      </c>
      <c r="AU34" s="158">
        <v>1.2639650163237188E-2</v>
      </c>
      <c r="AV34" s="158">
        <v>9.5486004021761925E-3</v>
      </c>
      <c r="AW34" s="158">
        <v>8.0031840624764684E-3</v>
      </c>
      <c r="AX34" s="158">
        <v>6.4578818835345506E-3</v>
      </c>
      <c r="AY34" s="158">
        <v>2.0964428099418408E-2</v>
      </c>
      <c r="AZ34" s="158">
        <v>1.6540410306850328E-2</v>
      </c>
      <c r="BA34" s="158">
        <v>2.3795809909992936E-2</v>
      </c>
      <c r="BB34" s="158">
        <v>2.7411927457408707E-2</v>
      </c>
      <c r="BC34" s="158">
        <v>2.7876192917125238E-2</v>
      </c>
      <c r="BD34" s="158">
        <v>2.7520137267051142E-2</v>
      </c>
      <c r="BE34" s="158">
        <v>2.7678249824641225E-2</v>
      </c>
      <c r="BF34" s="158">
        <v>2.6451005191017105E-2</v>
      </c>
      <c r="BG34" s="158">
        <v>2.9708839755499143E-2</v>
      </c>
      <c r="BH34" s="158">
        <v>3.1010033298998849E-2</v>
      </c>
      <c r="BI34" s="158">
        <v>3.0479448444533465E-2</v>
      </c>
      <c r="BJ34" s="158">
        <v>2.9517550270405712E-2</v>
      </c>
      <c r="BK34" s="158">
        <v>2.9517550270405712E-2</v>
      </c>
    </row>
    <row r="35" spans="1:63" ht="14.4" x14ac:dyDescent="0.3">
      <c r="A35" s="120" t="s">
        <v>64</v>
      </c>
      <c r="B35" s="121">
        <v>304</v>
      </c>
      <c r="C35" s="121">
        <v>311</v>
      </c>
      <c r="D35" s="121">
        <v>549</v>
      </c>
      <c r="E35" s="121">
        <v>1229</v>
      </c>
      <c r="F35" s="121">
        <v>1880</v>
      </c>
      <c r="G35" s="121">
        <v>4551</v>
      </c>
      <c r="H35" s="121">
        <v>4718</v>
      </c>
      <c r="I35" s="121">
        <v>6376</v>
      </c>
      <c r="J35" s="121">
        <v>6822</v>
      </c>
      <c r="K35" s="121">
        <v>7268</v>
      </c>
      <c r="L35" s="121">
        <v>7647</v>
      </c>
      <c r="M35" s="121">
        <v>8377</v>
      </c>
      <c r="N35" s="121">
        <v>8395</v>
      </c>
      <c r="O35" s="121">
        <v>9107</v>
      </c>
      <c r="P35" s="121">
        <v>12263</v>
      </c>
      <c r="Q35" s="121">
        <v>12929</v>
      </c>
      <c r="R35" s="121">
        <v>14381</v>
      </c>
      <c r="S35" s="121">
        <v>19905</v>
      </c>
      <c r="T35" s="121">
        <v>28081</v>
      </c>
      <c r="U35" s="121">
        <v>28038</v>
      </c>
      <c r="V35" s="121">
        <v>42147</v>
      </c>
      <c r="W35" s="121">
        <v>47120</v>
      </c>
      <c r="X35" s="121">
        <v>43452</v>
      </c>
      <c r="Y35" s="121">
        <v>43436</v>
      </c>
      <c r="Z35" s="121">
        <v>43166</v>
      </c>
      <c r="AA35" s="121">
        <v>45923</v>
      </c>
      <c r="AB35" s="121">
        <v>48651</v>
      </c>
      <c r="AC35" s="121">
        <v>52081</v>
      </c>
      <c r="AD35" s="121">
        <v>52983</v>
      </c>
      <c r="AE35" s="122">
        <f t="shared" si="0"/>
        <v>52983</v>
      </c>
      <c r="AG35" s="158" t="s">
        <v>64</v>
      </c>
      <c r="AH35" s="158">
        <v>1.7075773745997867E-2</v>
      </c>
      <c r="AI35" s="158">
        <v>1.5075864074846091E-2</v>
      </c>
      <c r="AJ35" s="158">
        <v>2.3407521105141979E-2</v>
      </c>
      <c r="AK35" s="158">
        <v>4.4713672415047659E-2</v>
      </c>
      <c r="AL35" s="158">
        <v>6.1257738677093519E-2</v>
      </c>
      <c r="AM35" s="158">
        <v>0.14079321866105679</v>
      </c>
      <c r="AN35" s="158">
        <v>0.20355509534903787</v>
      </c>
      <c r="AO35" s="158">
        <v>0.20785656071719641</v>
      </c>
      <c r="AP35" s="158">
        <v>0.20392789884315307</v>
      </c>
      <c r="AQ35" s="158">
        <v>0.20837155963302753</v>
      </c>
      <c r="AR35" s="158">
        <v>0.19797545694609847</v>
      </c>
      <c r="AS35" s="158">
        <v>0.1993195012848577</v>
      </c>
      <c r="AT35" s="158">
        <v>0.16474674725749161</v>
      </c>
      <c r="AU35" s="158">
        <v>0.13638541947464583</v>
      </c>
      <c r="AV35" s="158">
        <v>0.15128486657866491</v>
      </c>
      <c r="AW35" s="158">
        <v>0.13907683702118048</v>
      </c>
      <c r="AX35" s="158">
        <v>0.12366284869122554</v>
      </c>
      <c r="AY35" s="158">
        <v>0.12820182528999183</v>
      </c>
      <c r="AZ35" s="158">
        <v>0.12669701631933009</v>
      </c>
      <c r="BA35" s="158">
        <v>0.10766288821306792</v>
      </c>
      <c r="BB35" s="158">
        <v>0.13311792908715345</v>
      </c>
      <c r="BC35" s="158">
        <v>0.14207963334288171</v>
      </c>
      <c r="BD35" s="158">
        <v>0.13806777560650113</v>
      </c>
      <c r="BE35" s="158">
        <v>0.13724114833140597</v>
      </c>
      <c r="BF35" s="158">
        <v>0.12666786000393215</v>
      </c>
      <c r="BG35" s="158">
        <v>0.13025769028945838</v>
      </c>
      <c r="BH35" s="158">
        <v>0.13257197979170413</v>
      </c>
      <c r="BI35" s="158">
        <v>0.13725898438735387</v>
      </c>
      <c r="BJ35" s="158">
        <v>0.13829059739825855</v>
      </c>
      <c r="BK35" s="158">
        <v>0.13829059739825855</v>
      </c>
    </row>
    <row r="36" spans="1:63" ht="14.4" x14ac:dyDescent="0.3">
      <c r="A36" s="120" t="s">
        <v>68</v>
      </c>
      <c r="B36" s="121">
        <v>0</v>
      </c>
      <c r="C36" s="121">
        <v>0</v>
      </c>
      <c r="D36" s="121">
        <v>0</v>
      </c>
      <c r="E36" s="121">
        <v>0</v>
      </c>
      <c r="F36" s="121">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1">
        <v>0</v>
      </c>
      <c r="AC36" s="121">
        <v>0</v>
      </c>
      <c r="AD36" s="121">
        <v>0</v>
      </c>
      <c r="AE36" s="122">
        <f t="shared" si="0"/>
        <v>0</v>
      </c>
      <c r="AG36" s="158" t="s">
        <v>68</v>
      </c>
      <c r="AH36" s="158">
        <v>0</v>
      </c>
      <c r="AI36" s="158">
        <v>0</v>
      </c>
      <c r="AJ36" s="158">
        <v>0</v>
      </c>
      <c r="AK36" s="158">
        <v>0</v>
      </c>
      <c r="AL36" s="158">
        <v>0</v>
      </c>
      <c r="AM36" s="158">
        <v>0</v>
      </c>
      <c r="AN36" s="158">
        <v>0</v>
      </c>
      <c r="AO36" s="158">
        <v>0</v>
      </c>
      <c r="AP36" s="158">
        <v>0</v>
      </c>
      <c r="AQ36" s="158">
        <v>0</v>
      </c>
      <c r="AR36" s="158">
        <v>0</v>
      </c>
      <c r="AS36" s="158">
        <v>0</v>
      </c>
      <c r="AT36" s="158">
        <v>0</v>
      </c>
      <c r="AU36" s="158">
        <v>0</v>
      </c>
      <c r="AV36" s="158">
        <v>0</v>
      </c>
      <c r="AW36" s="158">
        <v>0</v>
      </c>
      <c r="AX36" s="158">
        <v>0</v>
      </c>
      <c r="AY36" s="158">
        <v>0</v>
      </c>
      <c r="AZ36" s="158">
        <v>0</v>
      </c>
      <c r="BA36" s="158">
        <v>0</v>
      </c>
      <c r="BB36" s="158">
        <v>0</v>
      </c>
      <c r="BC36" s="158">
        <v>0</v>
      </c>
      <c r="BD36" s="158">
        <v>0</v>
      </c>
      <c r="BE36" s="158">
        <v>0</v>
      </c>
      <c r="BF36" s="158">
        <v>0</v>
      </c>
      <c r="BG36" s="158">
        <v>0</v>
      </c>
      <c r="BH36" s="158">
        <v>0</v>
      </c>
      <c r="BI36" s="158">
        <v>0</v>
      </c>
      <c r="BJ36" s="158">
        <v>0</v>
      </c>
      <c r="BK36" s="158">
        <v>0</v>
      </c>
    </row>
    <row r="37" spans="1:63" ht="14.4" x14ac:dyDescent="0.3">
      <c r="A37" s="120" t="s">
        <v>70</v>
      </c>
      <c r="B37" s="121">
        <v>0</v>
      </c>
      <c r="C37" s="121">
        <v>0</v>
      </c>
      <c r="D37" s="121">
        <v>0</v>
      </c>
      <c r="E37" s="121">
        <v>0</v>
      </c>
      <c r="F37" s="121">
        <v>0</v>
      </c>
      <c r="G37" s="121">
        <v>0</v>
      </c>
      <c r="H37" s="121">
        <v>0</v>
      </c>
      <c r="I37" s="121">
        <v>0</v>
      </c>
      <c r="J37" s="121">
        <v>0</v>
      </c>
      <c r="K37" s="121">
        <v>0</v>
      </c>
      <c r="L37" s="121">
        <v>0</v>
      </c>
      <c r="M37" s="121">
        <v>0</v>
      </c>
      <c r="N37" s="121">
        <v>0</v>
      </c>
      <c r="O37" s="121">
        <v>0</v>
      </c>
      <c r="P37" s="121">
        <v>0</v>
      </c>
      <c r="Q37" s="121">
        <v>0</v>
      </c>
      <c r="R37" s="121">
        <v>0</v>
      </c>
      <c r="S37" s="121">
        <v>0</v>
      </c>
      <c r="T37" s="121">
        <v>0</v>
      </c>
      <c r="U37" s="121">
        <v>0</v>
      </c>
      <c r="V37" s="121">
        <v>0</v>
      </c>
      <c r="W37" s="121">
        <v>0</v>
      </c>
      <c r="X37" s="121">
        <v>0</v>
      </c>
      <c r="Y37" s="121">
        <v>0</v>
      </c>
      <c r="Z37" s="121">
        <v>0</v>
      </c>
      <c r="AA37" s="121">
        <v>0</v>
      </c>
      <c r="AB37" s="121">
        <v>0</v>
      </c>
      <c r="AC37" s="121">
        <v>0</v>
      </c>
      <c r="AD37" s="121">
        <v>0</v>
      </c>
      <c r="AE37" s="122">
        <f t="shared" si="0"/>
        <v>0</v>
      </c>
      <c r="AG37" s="158" t="s">
        <v>70</v>
      </c>
      <c r="AH37" s="158">
        <v>0</v>
      </c>
      <c r="AI37" s="158">
        <v>0</v>
      </c>
      <c r="AJ37" s="158">
        <v>0</v>
      </c>
      <c r="AK37" s="158">
        <v>0</v>
      </c>
      <c r="AL37" s="158">
        <v>0</v>
      </c>
      <c r="AM37" s="158">
        <v>0</v>
      </c>
      <c r="AN37" s="158">
        <v>0</v>
      </c>
      <c r="AO37" s="158">
        <v>0</v>
      </c>
      <c r="AP37" s="158">
        <v>0</v>
      </c>
      <c r="AQ37" s="158">
        <v>0</v>
      </c>
      <c r="AR37" s="158">
        <v>0</v>
      </c>
      <c r="AS37" s="158">
        <v>0</v>
      </c>
      <c r="AT37" s="158">
        <v>0</v>
      </c>
      <c r="AU37" s="158">
        <v>0</v>
      </c>
      <c r="AV37" s="158">
        <v>0</v>
      </c>
      <c r="AW37" s="158">
        <v>0</v>
      </c>
      <c r="AX37" s="158">
        <v>0</v>
      </c>
      <c r="AY37" s="158">
        <v>0</v>
      </c>
      <c r="AZ37" s="158">
        <v>0</v>
      </c>
      <c r="BA37" s="158">
        <v>0</v>
      </c>
      <c r="BB37" s="158">
        <v>0</v>
      </c>
      <c r="BC37" s="158">
        <v>0</v>
      </c>
      <c r="BD37" s="158">
        <v>0</v>
      </c>
      <c r="BE37" s="158">
        <v>0</v>
      </c>
      <c r="BF37" s="158">
        <v>0</v>
      </c>
      <c r="BG37" s="158">
        <v>0</v>
      </c>
      <c r="BH37" s="158">
        <v>0</v>
      </c>
      <c r="BI37" s="158">
        <v>0</v>
      </c>
      <c r="BJ37" s="158">
        <v>0</v>
      </c>
      <c r="BK37" s="158">
        <v>0</v>
      </c>
    </row>
    <row r="38" spans="1:63" ht="14.4" x14ac:dyDescent="0.3">
      <c r="A38" s="120" t="s">
        <v>72</v>
      </c>
      <c r="B38" s="121">
        <v>260</v>
      </c>
      <c r="C38" s="121">
        <v>306</v>
      </c>
      <c r="D38" s="121">
        <v>273</v>
      </c>
      <c r="E38" s="121">
        <v>298</v>
      </c>
      <c r="F38" s="121">
        <v>281</v>
      </c>
      <c r="G38" s="121">
        <v>266</v>
      </c>
      <c r="H38" s="121">
        <v>107</v>
      </c>
      <c r="I38" s="121">
        <v>186</v>
      </c>
      <c r="J38" s="121">
        <v>216</v>
      </c>
      <c r="K38" s="121">
        <v>196</v>
      </c>
      <c r="L38" s="121">
        <v>232</v>
      </c>
      <c r="M38" s="121">
        <v>249</v>
      </c>
      <c r="N38" s="121">
        <v>334</v>
      </c>
      <c r="O38" s="121">
        <v>387</v>
      </c>
      <c r="P38" s="121">
        <v>347</v>
      </c>
      <c r="Q38" s="121">
        <v>472</v>
      </c>
      <c r="R38" s="121">
        <v>672</v>
      </c>
      <c r="S38" s="121">
        <v>719</v>
      </c>
      <c r="T38" s="121">
        <v>528</v>
      </c>
      <c r="U38" s="121">
        <v>654</v>
      </c>
      <c r="V38" s="121">
        <v>749</v>
      </c>
      <c r="W38" s="121">
        <v>734</v>
      </c>
      <c r="X38" s="121">
        <v>579</v>
      </c>
      <c r="Y38" s="121">
        <v>608</v>
      </c>
      <c r="Z38" s="121">
        <v>571</v>
      </c>
      <c r="AA38" s="121">
        <v>0</v>
      </c>
      <c r="AB38" s="121">
        <v>0</v>
      </c>
      <c r="AC38" s="121">
        <v>0</v>
      </c>
      <c r="AD38" s="121">
        <v>0</v>
      </c>
      <c r="AE38" s="122">
        <f t="shared" si="0"/>
        <v>0</v>
      </c>
      <c r="AG38" s="158" t="s">
        <v>72</v>
      </c>
      <c r="AH38" s="158">
        <v>1.4604280177498175E-2</v>
      </c>
      <c r="AI38" s="158">
        <v>1.4833486838916089E-2</v>
      </c>
      <c r="AJ38" s="158">
        <v>1.1639805576873882E-2</v>
      </c>
      <c r="AK38" s="158">
        <v>1.0841883140507895E-2</v>
      </c>
      <c r="AL38" s="158">
        <v>9.1560768980123823E-3</v>
      </c>
      <c r="AM38" s="158">
        <v>8.2291795569855216E-3</v>
      </c>
      <c r="AN38" s="158">
        <v>4.6164466304254035E-3</v>
      </c>
      <c r="AO38" s="158">
        <v>6.0635696821515891E-3</v>
      </c>
      <c r="AP38" s="158">
        <v>6.4568200161420498E-3</v>
      </c>
      <c r="AQ38" s="158">
        <v>5.6192660550458719E-3</v>
      </c>
      <c r="AR38" s="158">
        <v>6.0063169885569302E-3</v>
      </c>
      <c r="AS38" s="158">
        <v>5.9246216807842395E-3</v>
      </c>
      <c r="AT38" s="158">
        <v>6.5545459897560689E-3</v>
      </c>
      <c r="AU38" s="158">
        <v>5.7956689729535445E-3</v>
      </c>
      <c r="AV38" s="158">
        <v>4.2808324800453993E-3</v>
      </c>
      <c r="AW38" s="158">
        <v>5.0772888138291578E-3</v>
      </c>
      <c r="AX38" s="158">
        <v>5.7785574244144048E-3</v>
      </c>
      <c r="AY38" s="158">
        <v>4.630852166968305E-3</v>
      </c>
      <c r="AZ38" s="158">
        <v>2.3822522209538937E-3</v>
      </c>
      <c r="BA38" s="158">
        <v>2.5112892820938161E-3</v>
      </c>
      <c r="BB38" s="158">
        <v>2.3656566039404448E-3</v>
      </c>
      <c r="BC38" s="158">
        <v>2.2132099081849568E-3</v>
      </c>
      <c r="BD38" s="158">
        <v>1.8397597826605024E-3</v>
      </c>
      <c r="BE38" s="158">
        <v>1.9210474764134549E-3</v>
      </c>
      <c r="BF38" s="158">
        <v>1.675562898166271E-3</v>
      </c>
      <c r="BG38" s="158">
        <v>0</v>
      </c>
      <c r="BH38" s="158">
        <v>0</v>
      </c>
      <c r="BI38" s="158">
        <v>0</v>
      </c>
      <c r="BJ38" s="158">
        <v>0</v>
      </c>
      <c r="BK38" s="158">
        <v>0</v>
      </c>
    </row>
    <row r="39" spans="1:63" ht="14.4" x14ac:dyDescent="0.3">
      <c r="A39" s="120" t="s">
        <v>66</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2">
        <f t="shared" si="0"/>
        <v>0</v>
      </c>
      <c r="AG39" s="158" t="s">
        <v>66</v>
      </c>
      <c r="AH39" s="158">
        <v>0</v>
      </c>
      <c r="AI39" s="158">
        <v>0</v>
      </c>
      <c r="AJ39" s="158">
        <v>0</v>
      </c>
      <c r="AK39" s="158">
        <v>0</v>
      </c>
      <c r="AL39" s="158">
        <v>0</v>
      </c>
      <c r="AM39" s="158">
        <v>0</v>
      </c>
      <c r="AN39" s="158">
        <v>0</v>
      </c>
      <c r="AO39" s="158">
        <v>0</v>
      </c>
      <c r="AP39" s="158">
        <v>0</v>
      </c>
      <c r="AQ39" s="158">
        <v>0</v>
      </c>
      <c r="AR39" s="158">
        <v>0</v>
      </c>
      <c r="AS39" s="158">
        <v>0</v>
      </c>
      <c r="AT39" s="158">
        <v>0</v>
      </c>
      <c r="AU39" s="158">
        <v>0</v>
      </c>
      <c r="AV39" s="158">
        <v>0</v>
      </c>
      <c r="AW39" s="158">
        <v>0</v>
      </c>
      <c r="AX39" s="158">
        <v>0</v>
      </c>
      <c r="AY39" s="158">
        <v>0</v>
      </c>
      <c r="AZ39" s="158">
        <v>0</v>
      </c>
      <c r="BA39" s="158">
        <v>0</v>
      </c>
      <c r="BB39" s="158">
        <v>0</v>
      </c>
      <c r="BC39" s="158">
        <v>0</v>
      </c>
      <c r="BD39" s="158">
        <v>0</v>
      </c>
      <c r="BE39" s="158">
        <v>0</v>
      </c>
      <c r="BF39" s="158">
        <v>0</v>
      </c>
      <c r="BG39" s="158">
        <v>0</v>
      </c>
      <c r="BH39" s="158">
        <v>0</v>
      </c>
      <c r="BI39" s="158">
        <v>0</v>
      </c>
      <c r="BJ39" s="158">
        <v>0</v>
      </c>
      <c r="BK39" s="158">
        <v>0</v>
      </c>
    </row>
    <row r="40" spans="1:63" ht="14.4" x14ac:dyDescent="0.3">
      <c r="A40" s="120" t="s">
        <v>74</v>
      </c>
      <c r="B40" s="121">
        <v>0</v>
      </c>
      <c r="C40" s="121">
        <v>0</v>
      </c>
      <c r="D40" s="121">
        <v>0</v>
      </c>
      <c r="E40" s="121">
        <v>0</v>
      </c>
      <c r="F40" s="121">
        <v>0</v>
      </c>
      <c r="G40" s="121">
        <v>0</v>
      </c>
      <c r="H40" s="121">
        <v>0</v>
      </c>
      <c r="I40" s="121">
        <v>0</v>
      </c>
      <c r="J40" s="121">
        <v>0</v>
      </c>
      <c r="K40" s="121">
        <v>0</v>
      </c>
      <c r="L40" s="121">
        <v>0</v>
      </c>
      <c r="M40" s="121">
        <v>0</v>
      </c>
      <c r="N40" s="121">
        <v>0</v>
      </c>
      <c r="O40" s="121">
        <v>0</v>
      </c>
      <c r="P40" s="121">
        <v>0</v>
      </c>
      <c r="Q40" s="121">
        <v>0</v>
      </c>
      <c r="R40" s="121">
        <v>0</v>
      </c>
      <c r="S40" s="121">
        <v>100</v>
      </c>
      <c r="T40" s="121">
        <v>2064</v>
      </c>
      <c r="U40" s="121">
        <v>1189</v>
      </c>
      <c r="V40" s="121">
        <v>2672</v>
      </c>
      <c r="W40" s="121">
        <v>4011</v>
      </c>
      <c r="X40" s="121">
        <v>3798</v>
      </c>
      <c r="Y40" s="121">
        <v>3991</v>
      </c>
      <c r="Z40" s="121">
        <v>4086</v>
      </c>
      <c r="AA40" s="121">
        <v>4062</v>
      </c>
      <c r="AB40" s="121">
        <v>4110</v>
      </c>
      <c r="AC40" s="121">
        <v>4227</v>
      </c>
      <c r="AD40" s="121">
        <v>3958</v>
      </c>
      <c r="AE40" s="122">
        <f t="shared" si="0"/>
        <v>3958</v>
      </c>
      <c r="AG40" s="158" t="s">
        <v>74</v>
      </c>
      <c r="AH40" s="158">
        <v>0</v>
      </c>
      <c r="AI40" s="158">
        <v>0</v>
      </c>
      <c r="AJ40" s="158">
        <v>0</v>
      </c>
      <c r="AK40" s="158">
        <v>0</v>
      </c>
      <c r="AL40" s="158">
        <v>0</v>
      </c>
      <c r="AM40" s="158">
        <v>0</v>
      </c>
      <c r="AN40" s="158">
        <v>0</v>
      </c>
      <c r="AO40" s="158">
        <v>0</v>
      </c>
      <c r="AP40" s="158">
        <v>0</v>
      </c>
      <c r="AQ40" s="158">
        <v>0</v>
      </c>
      <c r="AR40" s="158">
        <v>0</v>
      </c>
      <c r="AS40" s="158">
        <v>0</v>
      </c>
      <c r="AT40" s="158">
        <v>0</v>
      </c>
      <c r="AU40" s="158">
        <v>0</v>
      </c>
      <c r="AV40" s="158">
        <v>0</v>
      </c>
      <c r="AW40" s="158">
        <v>0</v>
      </c>
      <c r="AX40" s="158">
        <v>0</v>
      </c>
      <c r="AY40" s="158">
        <v>6.4406845159503548E-4</v>
      </c>
      <c r="AZ40" s="158">
        <v>9.3124405000924934E-3</v>
      </c>
      <c r="BA40" s="158">
        <v>4.5656314318188798E-3</v>
      </c>
      <c r="BB40" s="158">
        <v>8.4392983254056985E-3</v>
      </c>
      <c r="BC40" s="158">
        <v>1.2094257413800902E-2</v>
      </c>
      <c r="BD40" s="158">
        <v>1.2068061579524331E-2</v>
      </c>
      <c r="BE40" s="158">
        <v>1.2610033681523188E-2</v>
      </c>
      <c r="BF40" s="158">
        <v>1.1990105082149533E-2</v>
      </c>
      <c r="BG40" s="158">
        <v>1.1521606557842038E-2</v>
      </c>
      <c r="BH40" s="158">
        <v>1.1199581446299234E-2</v>
      </c>
      <c r="BI40" s="158">
        <v>1.1140218640297706E-2</v>
      </c>
      <c r="BJ40" s="158">
        <v>1.0330751080578814E-2</v>
      </c>
      <c r="BK40" s="158">
        <v>1.0330751080578814E-2</v>
      </c>
    </row>
    <row r="41" spans="1:63" ht="14.4" x14ac:dyDescent="0.3">
      <c r="A41" s="120" t="s">
        <v>82</v>
      </c>
      <c r="B41" s="121">
        <v>1019</v>
      </c>
      <c r="C41" s="121">
        <v>1196</v>
      </c>
      <c r="D41" s="121">
        <v>1068</v>
      </c>
      <c r="E41" s="121">
        <v>1166</v>
      </c>
      <c r="F41" s="121">
        <v>1374</v>
      </c>
      <c r="G41" s="121">
        <v>649</v>
      </c>
      <c r="H41" s="121">
        <v>0</v>
      </c>
      <c r="I41" s="121">
        <v>0</v>
      </c>
      <c r="J41" s="121">
        <v>0</v>
      </c>
      <c r="K41" s="121">
        <v>0</v>
      </c>
      <c r="L41" s="121">
        <v>0</v>
      </c>
      <c r="M41" s="121">
        <v>0</v>
      </c>
      <c r="N41" s="121">
        <v>0</v>
      </c>
      <c r="O41" s="121">
        <v>0</v>
      </c>
      <c r="P41" s="121">
        <v>0</v>
      </c>
      <c r="Q41" s="121">
        <v>39</v>
      </c>
      <c r="R41" s="121">
        <v>67</v>
      </c>
      <c r="S41" s="121">
        <v>42</v>
      </c>
      <c r="T41" s="121">
        <v>7941</v>
      </c>
      <c r="U41" s="121">
        <v>6256</v>
      </c>
      <c r="V41" s="121">
        <v>9443</v>
      </c>
      <c r="W41" s="121">
        <v>10811</v>
      </c>
      <c r="X41" s="121">
        <v>10433</v>
      </c>
      <c r="Y41" s="121">
        <v>11489</v>
      </c>
      <c r="Z41" s="121">
        <v>13154</v>
      </c>
      <c r="AA41" s="121">
        <v>12849</v>
      </c>
      <c r="AB41" s="121">
        <v>12923</v>
      </c>
      <c r="AC41" s="121">
        <v>13249</v>
      </c>
      <c r="AD41" s="121">
        <v>13843</v>
      </c>
      <c r="AE41" s="122">
        <f t="shared" si="0"/>
        <v>13843</v>
      </c>
      <c r="AG41" s="158" t="s">
        <v>82</v>
      </c>
      <c r="AH41" s="158">
        <v>5.7237544234117844E-2</v>
      </c>
      <c r="AI41" s="158">
        <v>5.797663483445635E-2</v>
      </c>
      <c r="AJ41" s="158">
        <v>4.5535942696341779E-2</v>
      </c>
      <c r="AK41" s="158">
        <v>4.2421596449101359E-2</v>
      </c>
      <c r="AL41" s="158">
        <v>4.4770283479960898E-2</v>
      </c>
      <c r="AM41" s="158">
        <v>2.00779606484346E-2</v>
      </c>
      <c r="AN41" s="158">
        <v>0</v>
      </c>
      <c r="AO41" s="158">
        <v>0</v>
      </c>
      <c r="AP41" s="158">
        <v>0</v>
      </c>
      <c r="AQ41" s="158">
        <v>0</v>
      </c>
      <c r="AR41" s="158">
        <v>0</v>
      </c>
      <c r="AS41" s="158">
        <v>0</v>
      </c>
      <c r="AT41" s="158">
        <v>0</v>
      </c>
      <c r="AU41" s="158">
        <v>0</v>
      </c>
      <c r="AV41" s="158">
        <v>0</v>
      </c>
      <c r="AW41" s="158">
        <v>4.1952174521046008E-4</v>
      </c>
      <c r="AX41" s="158">
        <v>5.7613593368417433E-4</v>
      </c>
      <c r="AY41" s="158">
        <v>2.7050874966991494E-4</v>
      </c>
      <c r="AZ41" s="158">
        <v>3.5828531982187252E-2</v>
      </c>
      <c r="BA41" s="158">
        <v>2.402236353024299E-2</v>
      </c>
      <c r="BB41" s="158">
        <v>2.9824960361828599E-2</v>
      </c>
      <c r="BC41" s="158">
        <v>3.2598109424233745E-2</v>
      </c>
      <c r="BD41" s="158">
        <v>3.3150628346281553E-2</v>
      </c>
      <c r="BE41" s="158">
        <v>3.6300846145582537E-2</v>
      </c>
      <c r="BF41" s="158">
        <v>3.8599569811697251E-2</v>
      </c>
      <c r="BG41" s="158">
        <v>3.6445377317014367E-2</v>
      </c>
      <c r="BH41" s="158">
        <v>3.5214645019592455E-2</v>
      </c>
      <c r="BI41" s="158">
        <v>3.4917614564775087E-2</v>
      </c>
      <c r="BJ41" s="158">
        <v>3.6131527844480177E-2</v>
      </c>
      <c r="BK41" s="158">
        <v>3.6131527844480177E-2</v>
      </c>
    </row>
    <row r="42" spans="1:63" ht="14.4" x14ac:dyDescent="0.3">
      <c r="A42" s="120" t="s">
        <v>84</v>
      </c>
      <c r="B42" s="121">
        <v>0</v>
      </c>
      <c r="C42" s="121">
        <v>0</v>
      </c>
      <c r="D42" s="121">
        <v>0</v>
      </c>
      <c r="E42" s="121">
        <v>0</v>
      </c>
      <c r="F42" s="121">
        <v>0</v>
      </c>
      <c r="G42" s="121">
        <v>0</v>
      </c>
      <c r="H42" s="121">
        <v>0</v>
      </c>
      <c r="I42" s="121">
        <v>0</v>
      </c>
      <c r="J42" s="121">
        <v>0</v>
      </c>
      <c r="K42" s="121">
        <v>0</v>
      </c>
      <c r="L42" s="121">
        <v>0</v>
      </c>
      <c r="M42" s="121">
        <v>0</v>
      </c>
      <c r="N42" s="121">
        <v>0</v>
      </c>
      <c r="O42" s="121">
        <v>0</v>
      </c>
      <c r="P42" s="121">
        <v>0</v>
      </c>
      <c r="Q42" s="121">
        <v>0</v>
      </c>
      <c r="R42" s="121">
        <v>0</v>
      </c>
      <c r="S42" s="121">
        <v>0</v>
      </c>
      <c r="T42" s="121">
        <v>0</v>
      </c>
      <c r="U42" s="121">
        <v>0</v>
      </c>
      <c r="V42" s="121">
        <v>0</v>
      </c>
      <c r="W42" s="121">
        <v>0</v>
      </c>
      <c r="X42" s="121">
        <v>0</v>
      </c>
      <c r="Y42" s="121">
        <v>0</v>
      </c>
      <c r="Z42" s="121">
        <v>0</v>
      </c>
      <c r="AA42" s="121">
        <v>0</v>
      </c>
      <c r="AB42" s="121">
        <v>0</v>
      </c>
      <c r="AC42" s="121">
        <v>0</v>
      </c>
      <c r="AD42" s="121">
        <v>0</v>
      </c>
      <c r="AE42" s="122">
        <f t="shared" si="0"/>
        <v>0</v>
      </c>
      <c r="AG42" s="158" t="s">
        <v>84</v>
      </c>
      <c r="AH42" s="158">
        <v>0</v>
      </c>
      <c r="AI42" s="158">
        <v>0</v>
      </c>
      <c r="AJ42" s="158">
        <v>0</v>
      </c>
      <c r="AK42" s="158">
        <v>0</v>
      </c>
      <c r="AL42" s="158">
        <v>0</v>
      </c>
      <c r="AM42" s="158">
        <v>0</v>
      </c>
      <c r="AN42" s="158">
        <v>0</v>
      </c>
      <c r="AO42" s="158">
        <v>0</v>
      </c>
      <c r="AP42" s="158">
        <v>0</v>
      </c>
      <c r="AQ42" s="158">
        <v>0</v>
      </c>
      <c r="AR42" s="158">
        <v>0</v>
      </c>
      <c r="AS42" s="158">
        <v>0</v>
      </c>
      <c r="AT42" s="158">
        <v>0</v>
      </c>
      <c r="AU42" s="158">
        <v>0</v>
      </c>
      <c r="AV42" s="158">
        <v>0</v>
      </c>
      <c r="AW42" s="158">
        <v>0</v>
      </c>
      <c r="AX42" s="158">
        <v>0</v>
      </c>
      <c r="AY42" s="158">
        <v>0</v>
      </c>
      <c r="AZ42" s="158">
        <v>0</v>
      </c>
      <c r="BA42" s="158">
        <v>0</v>
      </c>
      <c r="BB42" s="158">
        <v>0</v>
      </c>
      <c r="BC42" s="158">
        <v>0</v>
      </c>
      <c r="BD42" s="158">
        <v>0</v>
      </c>
      <c r="BE42" s="158">
        <v>0</v>
      </c>
      <c r="BF42" s="158">
        <v>0</v>
      </c>
      <c r="BG42" s="158">
        <v>0</v>
      </c>
      <c r="BH42" s="158">
        <v>0</v>
      </c>
      <c r="BI42" s="158">
        <v>0</v>
      </c>
      <c r="BJ42" s="158">
        <v>0</v>
      </c>
      <c r="BK42" s="158">
        <v>0</v>
      </c>
    </row>
    <row r="43" spans="1:63" ht="14.4" x14ac:dyDescent="0.3">
      <c r="A43" s="120" t="s">
        <v>86</v>
      </c>
      <c r="B43" s="121">
        <v>0</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349</v>
      </c>
      <c r="T43" s="121">
        <v>1782</v>
      </c>
      <c r="U43" s="121">
        <v>1380</v>
      </c>
      <c r="V43" s="121">
        <v>999</v>
      </c>
      <c r="W43" s="121">
        <v>978</v>
      </c>
      <c r="X43" s="121">
        <v>950</v>
      </c>
      <c r="Y43" s="121">
        <v>998</v>
      </c>
      <c r="Z43" s="121">
        <v>1021</v>
      </c>
      <c r="AA43" s="121">
        <v>998</v>
      </c>
      <c r="AB43" s="121">
        <v>1019</v>
      </c>
      <c r="AC43" s="121">
        <v>1015</v>
      </c>
      <c r="AD43" s="121">
        <v>1011</v>
      </c>
      <c r="AE43" s="122">
        <f t="shared" si="0"/>
        <v>1011</v>
      </c>
      <c r="AG43" s="158" t="s">
        <v>86</v>
      </c>
      <c r="AH43" s="158">
        <v>0</v>
      </c>
      <c r="AI43" s="158">
        <v>0</v>
      </c>
      <c r="AJ43" s="158">
        <v>0</v>
      </c>
      <c r="AK43" s="158">
        <v>0</v>
      </c>
      <c r="AL43" s="158">
        <v>0</v>
      </c>
      <c r="AM43" s="158">
        <v>0</v>
      </c>
      <c r="AN43" s="158">
        <v>0</v>
      </c>
      <c r="AO43" s="158">
        <v>0</v>
      </c>
      <c r="AP43" s="158">
        <v>0</v>
      </c>
      <c r="AQ43" s="158">
        <v>0</v>
      </c>
      <c r="AR43" s="158">
        <v>0</v>
      </c>
      <c r="AS43" s="158">
        <v>0</v>
      </c>
      <c r="AT43" s="158">
        <v>0</v>
      </c>
      <c r="AU43" s="158">
        <v>0</v>
      </c>
      <c r="AV43" s="158">
        <v>0</v>
      </c>
      <c r="AW43" s="158">
        <v>0</v>
      </c>
      <c r="AX43" s="158">
        <v>0</v>
      </c>
      <c r="AY43" s="158">
        <v>2.2477988960666741E-3</v>
      </c>
      <c r="AZ43" s="158">
        <v>8.0401012457193902E-3</v>
      </c>
      <c r="BA43" s="158">
        <v>5.2990507787300713E-3</v>
      </c>
      <c r="BB43" s="158">
        <v>3.1552616119312473E-3</v>
      </c>
      <c r="BC43" s="158">
        <v>2.9489363626769589E-3</v>
      </c>
      <c r="BD43" s="158">
        <v>3.0186041338989243E-3</v>
      </c>
      <c r="BE43" s="158">
        <v>3.1532983247707699E-3</v>
      </c>
      <c r="BF43" s="158">
        <v>2.9960590525880256E-3</v>
      </c>
      <c r="BG43" s="158">
        <v>2.8307639942703974E-3</v>
      </c>
      <c r="BH43" s="158">
        <v>2.7767332101651869E-3</v>
      </c>
      <c r="BI43" s="158">
        <v>2.675022928767961E-3</v>
      </c>
      <c r="BJ43" s="158">
        <v>2.6388047858679083E-3</v>
      </c>
      <c r="BK43" s="158">
        <v>2.6388047858679083E-3</v>
      </c>
    </row>
    <row r="44" spans="1:63" ht="14.4" x14ac:dyDescent="0.3">
      <c r="A44" s="120" t="s">
        <v>90</v>
      </c>
      <c r="B44" s="121">
        <v>0</v>
      </c>
      <c r="C44" s="121">
        <v>0</v>
      </c>
      <c r="D44" s="121">
        <v>0</v>
      </c>
      <c r="E44" s="121">
        <v>0</v>
      </c>
      <c r="F44" s="121">
        <v>0</v>
      </c>
      <c r="G44" s="121">
        <v>0</v>
      </c>
      <c r="H44" s="121">
        <v>0</v>
      </c>
      <c r="I44" s="121">
        <v>0</v>
      </c>
      <c r="J44" s="121">
        <v>0</v>
      </c>
      <c r="K44" s="121">
        <v>0</v>
      </c>
      <c r="L44" s="121">
        <v>0</v>
      </c>
      <c r="M44" s="121">
        <v>0</v>
      </c>
      <c r="N44" s="121">
        <v>0</v>
      </c>
      <c r="O44" s="121">
        <v>0</v>
      </c>
      <c r="P44" s="121">
        <v>0</v>
      </c>
      <c r="Q44" s="121">
        <v>0</v>
      </c>
      <c r="R44" s="121">
        <v>0</v>
      </c>
      <c r="S44" s="121">
        <v>0</v>
      </c>
      <c r="T44" s="121">
        <v>0</v>
      </c>
      <c r="U44" s="121">
        <v>0</v>
      </c>
      <c r="V44" s="121">
        <v>2518</v>
      </c>
      <c r="W44" s="121">
        <v>2690</v>
      </c>
      <c r="X44" s="121">
        <v>2547</v>
      </c>
      <c r="Y44" s="121">
        <v>2677</v>
      </c>
      <c r="Z44" s="121">
        <v>2740</v>
      </c>
      <c r="AA44" s="121">
        <v>2677</v>
      </c>
      <c r="AB44" s="121">
        <v>2675</v>
      </c>
      <c r="AC44" s="121">
        <v>2660</v>
      </c>
      <c r="AD44" s="121">
        <v>2647</v>
      </c>
      <c r="AE44" s="122">
        <f t="shared" si="0"/>
        <v>2647</v>
      </c>
      <c r="AG44" s="158" t="s">
        <v>90</v>
      </c>
      <c r="AH44" s="158">
        <v>0</v>
      </c>
      <c r="AI44" s="158">
        <v>0</v>
      </c>
      <c r="AJ44" s="158">
        <v>0</v>
      </c>
      <c r="AK44" s="158">
        <v>0</v>
      </c>
      <c r="AL44" s="158">
        <v>0</v>
      </c>
      <c r="AM44" s="158">
        <v>0</v>
      </c>
      <c r="AN44" s="158">
        <v>0</v>
      </c>
      <c r="AO44" s="158">
        <v>0</v>
      </c>
      <c r="AP44" s="158">
        <v>0</v>
      </c>
      <c r="AQ44" s="158">
        <v>0</v>
      </c>
      <c r="AR44" s="158">
        <v>0</v>
      </c>
      <c r="AS44" s="158">
        <v>0</v>
      </c>
      <c r="AT44" s="158">
        <v>0</v>
      </c>
      <c r="AU44" s="158">
        <v>0</v>
      </c>
      <c r="AV44" s="158">
        <v>0</v>
      </c>
      <c r="AW44" s="158">
        <v>0</v>
      </c>
      <c r="AX44" s="158">
        <v>0</v>
      </c>
      <c r="AY44" s="158">
        <v>0</v>
      </c>
      <c r="AZ44" s="158">
        <v>0</v>
      </c>
      <c r="BA44" s="158">
        <v>0</v>
      </c>
      <c r="BB44" s="158">
        <v>7.9529016404833643E-3</v>
      </c>
      <c r="BC44" s="158">
        <v>8.1110826335388745E-3</v>
      </c>
      <c r="BD44" s="158">
        <v>8.0930365568848001E-3</v>
      </c>
      <c r="BE44" s="158">
        <v>8.4582962078270044E-3</v>
      </c>
      <c r="BF44" s="158">
        <v>8.0403543624791296E-3</v>
      </c>
      <c r="BG44" s="158">
        <v>7.5931414956531603E-3</v>
      </c>
      <c r="BH44" s="158">
        <v>7.289265296557287E-3</v>
      </c>
      <c r="BI44" s="158">
        <v>7.010404916771208E-3</v>
      </c>
      <c r="BJ44" s="158">
        <v>6.9089181683406071E-3</v>
      </c>
      <c r="BK44" s="158">
        <v>6.9089181683406071E-3</v>
      </c>
    </row>
    <row r="45" spans="1:63" ht="14.4" x14ac:dyDescent="0.3">
      <c r="A45" s="120" t="s">
        <v>94</v>
      </c>
      <c r="B45" s="121">
        <v>0</v>
      </c>
      <c r="C45" s="121">
        <v>0</v>
      </c>
      <c r="D45" s="121">
        <v>0</v>
      </c>
      <c r="E45" s="121">
        <v>0</v>
      </c>
      <c r="F45" s="121">
        <v>0</v>
      </c>
      <c r="G45" s="121">
        <v>0</v>
      </c>
      <c r="H45" s="121">
        <v>0</v>
      </c>
      <c r="I45" s="121">
        <v>0</v>
      </c>
      <c r="J45" s="121">
        <v>0</v>
      </c>
      <c r="K45" s="121">
        <v>0</v>
      </c>
      <c r="L45" s="121">
        <v>0</v>
      </c>
      <c r="M45" s="121">
        <v>0</v>
      </c>
      <c r="N45" s="121">
        <v>0</v>
      </c>
      <c r="O45" s="121">
        <v>0</v>
      </c>
      <c r="P45" s="121">
        <v>0</v>
      </c>
      <c r="Q45" s="121">
        <v>0</v>
      </c>
      <c r="R45" s="121">
        <v>0</v>
      </c>
      <c r="S45" s="121">
        <v>0</v>
      </c>
      <c r="T45" s="121">
        <v>0</v>
      </c>
      <c r="U45" s="121">
        <v>0</v>
      </c>
      <c r="V45" s="121">
        <v>0</v>
      </c>
      <c r="W45" s="121">
        <v>0</v>
      </c>
      <c r="X45" s="121">
        <v>0</v>
      </c>
      <c r="Y45" s="121">
        <v>0</v>
      </c>
      <c r="Z45" s="121">
        <v>0</v>
      </c>
      <c r="AA45" s="121">
        <v>0</v>
      </c>
      <c r="AB45" s="121">
        <v>0</v>
      </c>
      <c r="AC45" s="121">
        <v>0</v>
      </c>
      <c r="AD45" s="121">
        <v>0</v>
      </c>
      <c r="AE45" s="122">
        <f t="shared" si="0"/>
        <v>0</v>
      </c>
      <c r="AG45" s="158" t="s">
        <v>94</v>
      </c>
      <c r="AH45" s="158">
        <v>0</v>
      </c>
      <c r="AI45" s="158">
        <v>0</v>
      </c>
      <c r="AJ45" s="158">
        <v>0</v>
      </c>
      <c r="AK45" s="158">
        <v>0</v>
      </c>
      <c r="AL45" s="158">
        <v>0</v>
      </c>
      <c r="AM45" s="158">
        <v>0</v>
      </c>
      <c r="AN45" s="158">
        <v>0</v>
      </c>
      <c r="AO45" s="158">
        <v>0</v>
      </c>
      <c r="AP45" s="158">
        <v>0</v>
      </c>
      <c r="AQ45" s="158">
        <v>0</v>
      </c>
      <c r="AR45" s="158">
        <v>0</v>
      </c>
      <c r="AS45" s="158">
        <v>0</v>
      </c>
      <c r="AT45" s="158">
        <v>0</v>
      </c>
      <c r="AU45" s="158">
        <v>0</v>
      </c>
      <c r="AV45" s="158">
        <v>0</v>
      </c>
      <c r="AW45" s="158">
        <v>0</v>
      </c>
      <c r="AX45" s="158">
        <v>0</v>
      </c>
      <c r="AY45" s="158">
        <v>0</v>
      </c>
      <c r="AZ45" s="158">
        <v>0</v>
      </c>
      <c r="BA45" s="158">
        <v>0</v>
      </c>
      <c r="BB45" s="158">
        <v>0</v>
      </c>
      <c r="BC45" s="158">
        <v>0</v>
      </c>
      <c r="BD45" s="158">
        <v>0</v>
      </c>
      <c r="BE45" s="158">
        <v>0</v>
      </c>
      <c r="BF45" s="158">
        <v>0</v>
      </c>
      <c r="BG45" s="158">
        <v>0</v>
      </c>
      <c r="BH45" s="158">
        <v>0</v>
      </c>
      <c r="BI45" s="158">
        <v>0</v>
      </c>
      <c r="BJ45" s="158">
        <v>0</v>
      </c>
      <c r="BK45" s="158">
        <v>0</v>
      </c>
    </row>
    <row r="46" spans="1:63" ht="14.4" x14ac:dyDescent="0.3">
      <c r="A46" s="120" t="s">
        <v>96</v>
      </c>
      <c r="B46" s="121">
        <v>0</v>
      </c>
      <c r="C46" s="121">
        <v>0</v>
      </c>
      <c r="D46" s="121">
        <v>0</v>
      </c>
      <c r="E46" s="121">
        <v>0</v>
      </c>
      <c r="F46" s="121">
        <v>0</v>
      </c>
      <c r="G46" s="121">
        <v>0</v>
      </c>
      <c r="H46" s="121">
        <v>0</v>
      </c>
      <c r="I46" s="121">
        <v>0</v>
      </c>
      <c r="J46" s="121">
        <v>0</v>
      </c>
      <c r="K46" s="121">
        <v>0</v>
      </c>
      <c r="L46" s="121">
        <v>0</v>
      </c>
      <c r="M46" s="121">
        <v>0</v>
      </c>
      <c r="N46" s="121">
        <v>0</v>
      </c>
      <c r="O46" s="121">
        <v>0</v>
      </c>
      <c r="P46" s="121">
        <v>0</v>
      </c>
      <c r="Q46" s="121">
        <v>0</v>
      </c>
      <c r="R46" s="121">
        <v>0</v>
      </c>
      <c r="S46" s="121">
        <v>0</v>
      </c>
      <c r="T46" s="121">
        <v>0</v>
      </c>
      <c r="U46" s="121">
        <v>0</v>
      </c>
      <c r="V46" s="121">
        <v>0</v>
      </c>
      <c r="W46" s="121">
        <v>0</v>
      </c>
      <c r="X46" s="121">
        <v>0</v>
      </c>
      <c r="Y46" s="121">
        <v>0</v>
      </c>
      <c r="Z46" s="121">
        <v>0</v>
      </c>
      <c r="AA46" s="121">
        <v>0</v>
      </c>
      <c r="AB46" s="121">
        <v>0</v>
      </c>
      <c r="AC46" s="121">
        <v>0</v>
      </c>
      <c r="AD46" s="121">
        <v>0</v>
      </c>
      <c r="AE46" s="122">
        <f t="shared" si="0"/>
        <v>0</v>
      </c>
      <c r="AG46" s="158" t="s">
        <v>96</v>
      </c>
      <c r="AH46" s="158">
        <v>0</v>
      </c>
      <c r="AI46" s="158">
        <v>0</v>
      </c>
      <c r="AJ46" s="158">
        <v>0</v>
      </c>
      <c r="AK46" s="158">
        <v>0</v>
      </c>
      <c r="AL46" s="158">
        <v>0</v>
      </c>
      <c r="AM46" s="158">
        <v>0</v>
      </c>
      <c r="AN46" s="158">
        <v>0</v>
      </c>
      <c r="AO46" s="158">
        <v>0</v>
      </c>
      <c r="AP46" s="158">
        <v>0</v>
      </c>
      <c r="AQ46" s="158">
        <v>0</v>
      </c>
      <c r="AR46" s="158">
        <v>0</v>
      </c>
      <c r="AS46" s="158">
        <v>0</v>
      </c>
      <c r="AT46" s="158">
        <v>0</v>
      </c>
      <c r="AU46" s="158">
        <v>0</v>
      </c>
      <c r="AV46" s="158">
        <v>0</v>
      </c>
      <c r="AW46" s="158">
        <v>0</v>
      </c>
      <c r="AX46" s="158">
        <v>0</v>
      </c>
      <c r="AY46" s="158">
        <v>0</v>
      </c>
      <c r="AZ46" s="158">
        <v>0</v>
      </c>
      <c r="BA46" s="158">
        <v>0</v>
      </c>
      <c r="BB46" s="158">
        <v>0</v>
      </c>
      <c r="BC46" s="158">
        <v>0</v>
      </c>
      <c r="BD46" s="158">
        <v>0</v>
      </c>
      <c r="BE46" s="158">
        <v>0</v>
      </c>
      <c r="BF46" s="158">
        <v>0</v>
      </c>
      <c r="BG46" s="158">
        <v>0</v>
      </c>
      <c r="BH46" s="158">
        <v>0</v>
      </c>
      <c r="BI46" s="158">
        <v>0</v>
      </c>
      <c r="BJ46" s="158">
        <v>0</v>
      </c>
      <c r="BK46" s="158">
        <v>0</v>
      </c>
    </row>
    <row r="47" spans="1:63" ht="14.4" x14ac:dyDescent="0.3">
      <c r="A47" s="120" t="s">
        <v>98</v>
      </c>
      <c r="B47" s="121">
        <v>179</v>
      </c>
      <c r="C47" s="121">
        <v>179</v>
      </c>
      <c r="D47" s="121">
        <v>179</v>
      </c>
      <c r="E47" s="121">
        <v>195</v>
      </c>
      <c r="F47" s="121">
        <v>308</v>
      </c>
      <c r="G47" s="121">
        <v>308</v>
      </c>
      <c r="H47" s="121">
        <v>308</v>
      </c>
      <c r="I47" s="121">
        <v>282</v>
      </c>
      <c r="J47" s="121">
        <v>350</v>
      </c>
      <c r="K47" s="121">
        <v>366</v>
      </c>
      <c r="L47" s="121">
        <v>390</v>
      </c>
      <c r="M47" s="121">
        <v>590</v>
      </c>
      <c r="N47" s="121">
        <v>1438</v>
      </c>
      <c r="O47" s="121">
        <v>3593</v>
      </c>
      <c r="P47" s="121">
        <v>7338</v>
      </c>
      <c r="Q47" s="121">
        <v>9987</v>
      </c>
      <c r="R47" s="121">
        <v>13143</v>
      </c>
      <c r="S47" s="121">
        <v>14163</v>
      </c>
      <c r="T47" s="121">
        <v>18995</v>
      </c>
      <c r="U47" s="121">
        <v>22218</v>
      </c>
      <c r="V47" s="121">
        <v>25370</v>
      </c>
      <c r="W47" s="121">
        <v>24850</v>
      </c>
      <c r="X47" s="121">
        <v>23498</v>
      </c>
      <c r="Y47" s="121">
        <v>24625</v>
      </c>
      <c r="Z47" s="121">
        <v>25237</v>
      </c>
      <c r="AA47" s="121">
        <v>25461</v>
      </c>
      <c r="AB47" s="121">
        <v>25365</v>
      </c>
      <c r="AC47" s="121">
        <v>25806</v>
      </c>
      <c r="AD47" s="121">
        <v>26086</v>
      </c>
      <c r="AE47" s="122">
        <f t="shared" si="0"/>
        <v>26086</v>
      </c>
      <c r="AG47" s="158" t="s">
        <v>98</v>
      </c>
      <c r="AH47" s="158">
        <v>1.0054485199123744E-2</v>
      </c>
      <c r="AI47" s="158">
        <v>8.6771050462940529E-3</v>
      </c>
      <c r="AJ47" s="158">
        <v>7.631960433188369E-3</v>
      </c>
      <c r="AK47" s="158">
        <v>7.0945208469766425E-3</v>
      </c>
      <c r="AL47" s="158">
        <v>1.003584229390681E-2</v>
      </c>
      <c r="AM47" s="158">
        <v>9.5285236975621822E-3</v>
      </c>
      <c r="AN47" s="158">
        <v>1.3288463197860039E-2</v>
      </c>
      <c r="AO47" s="158">
        <v>9.1931540342298293E-3</v>
      </c>
      <c r="AP47" s="158">
        <v>1.0462439840970915E-2</v>
      </c>
      <c r="AQ47" s="158">
        <v>1.0493119266055046E-2</v>
      </c>
      <c r="AR47" s="158">
        <v>1.0096825972143116E-2</v>
      </c>
      <c r="AS47" s="158">
        <v>1.4038260207480727E-2</v>
      </c>
      <c r="AT47" s="158">
        <v>2.8219871656494692E-2</v>
      </c>
      <c r="AU47" s="158">
        <v>5.3808368526672055E-2</v>
      </c>
      <c r="AV47" s="158">
        <v>9.0526653425282821E-2</v>
      </c>
      <c r="AW47" s="158">
        <v>0.10742983767735551</v>
      </c>
      <c r="AX47" s="158">
        <v>0.1130172324837478</v>
      </c>
      <c r="AY47" s="158">
        <v>9.1219414799404874E-2</v>
      </c>
      <c r="AZ47" s="158">
        <v>8.5702426017081834E-2</v>
      </c>
      <c r="BA47" s="158">
        <v>8.5314717537554138E-2</v>
      </c>
      <c r="BB47" s="158">
        <v>8.0129116210906653E-2</v>
      </c>
      <c r="BC47" s="158">
        <v>7.4929518008714141E-2</v>
      </c>
      <c r="BD47" s="158">
        <v>7.4664378882480981E-2</v>
      </c>
      <c r="BE47" s="158">
        <v>7.7805582412304813E-2</v>
      </c>
      <c r="BF47" s="158">
        <v>7.4056358775870718E-2</v>
      </c>
      <c r="BG47" s="158">
        <v>7.2218519096311218E-2</v>
      </c>
      <c r="BH47" s="158">
        <v>6.9118584765299279E-2</v>
      </c>
      <c r="BI47" s="158">
        <v>6.8011469654961576E-2</v>
      </c>
      <c r="BJ47" s="158">
        <v>6.8086905681652085E-2</v>
      </c>
      <c r="BK47" s="158">
        <v>6.8086905681652085E-2</v>
      </c>
    </row>
    <row r="48" spans="1:63" ht="14.4" x14ac:dyDescent="0.3">
      <c r="A48" s="120" t="s">
        <v>100</v>
      </c>
      <c r="B48" s="121">
        <v>806</v>
      </c>
      <c r="C48" s="121">
        <v>946</v>
      </c>
      <c r="D48" s="121">
        <v>845</v>
      </c>
      <c r="E48" s="121">
        <v>922</v>
      </c>
      <c r="F48" s="121">
        <v>884</v>
      </c>
      <c r="G48" s="121">
        <v>870</v>
      </c>
      <c r="H48" s="121">
        <v>365</v>
      </c>
      <c r="I48" s="121">
        <v>659</v>
      </c>
      <c r="J48" s="121">
        <v>792</v>
      </c>
      <c r="K48" s="121">
        <v>747</v>
      </c>
      <c r="L48" s="121">
        <v>911</v>
      </c>
      <c r="M48" s="121">
        <v>1015</v>
      </c>
      <c r="N48" s="121">
        <v>1403</v>
      </c>
      <c r="O48" s="121">
        <v>1675</v>
      </c>
      <c r="P48" s="121">
        <v>1548</v>
      </c>
      <c r="Q48" s="121">
        <v>1488</v>
      </c>
      <c r="R48" s="121">
        <v>1501</v>
      </c>
      <c r="S48" s="121">
        <v>1605</v>
      </c>
      <c r="T48" s="121">
        <v>1962</v>
      </c>
      <c r="U48" s="121">
        <v>4072</v>
      </c>
      <c r="V48" s="121">
        <v>4472</v>
      </c>
      <c r="W48" s="121">
        <v>5405</v>
      </c>
      <c r="X48" s="121">
        <v>5211</v>
      </c>
      <c r="Y48" s="121">
        <v>5475</v>
      </c>
      <c r="Z48" s="121">
        <v>5605</v>
      </c>
      <c r="AA48" s="121">
        <v>5475</v>
      </c>
      <c r="AB48" s="121">
        <v>5472</v>
      </c>
      <c r="AC48" s="121">
        <v>5440</v>
      </c>
      <c r="AD48" s="121">
        <v>5414</v>
      </c>
      <c r="AE48" s="122">
        <f t="shared" si="0"/>
        <v>5414</v>
      </c>
      <c r="AG48" s="158" t="s">
        <v>100</v>
      </c>
      <c r="AH48" s="158">
        <v>4.5273268550244342E-2</v>
      </c>
      <c r="AI48" s="158">
        <v>4.5857773037956275E-2</v>
      </c>
      <c r="AJ48" s="158">
        <v>3.6027969642704868E-2</v>
      </c>
      <c r="AK48" s="158">
        <v>3.3544349850833148E-2</v>
      </c>
      <c r="AL48" s="158">
        <v>2.8804170739654612E-2</v>
      </c>
      <c r="AM48" s="158">
        <v>2.6914985769087983E-2</v>
      </c>
      <c r="AN48" s="158">
        <v>1.5747691776684787E-2</v>
      </c>
      <c r="AO48" s="158">
        <v>2.1483292583537081E-2</v>
      </c>
      <c r="AP48" s="158">
        <v>2.3675006725854184E-2</v>
      </c>
      <c r="AQ48" s="158">
        <v>2.1416284403669723E-2</v>
      </c>
      <c r="AR48" s="158">
        <v>2.3585149899031741E-2</v>
      </c>
      <c r="AS48" s="158">
        <v>2.4150566289140574E-2</v>
      </c>
      <c r="AT48" s="158">
        <v>2.7533018034813665E-2</v>
      </c>
      <c r="AU48" s="158">
        <v>2.5084613771827358E-2</v>
      </c>
      <c r="AV48" s="158">
        <v>1.9097200804352385E-2</v>
      </c>
      <c r="AW48" s="158">
        <v>1.6006368124952937E-2</v>
      </c>
      <c r="AX48" s="158">
        <v>1.2907164723282771E-2</v>
      </c>
      <c r="AY48" s="158">
        <v>1.033729864810032E-2</v>
      </c>
      <c r="AZ48" s="158">
        <v>8.8522326846809454E-3</v>
      </c>
      <c r="BA48" s="158">
        <v>1.5636039689122354E-2</v>
      </c>
      <c r="BB48" s="158">
        <v>1.4124454382939479E-2</v>
      </c>
      <c r="BC48" s="158">
        <v>1.6297547075939636E-2</v>
      </c>
      <c r="BD48" s="158">
        <v>1.655783804394452E-2</v>
      </c>
      <c r="BE48" s="158">
        <v>1.7298906140400767E-2</v>
      </c>
      <c r="BF48" s="158">
        <v>1.6447513212297635E-2</v>
      </c>
      <c r="BG48" s="158">
        <v>1.5529491852335096E-2</v>
      </c>
      <c r="BH48" s="158">
        <v>1.4910975589817374E-2</v>
      </c>
      <c r="BI48" s="158">
        <v>1.4337068701968185E-2</v>
      </c>
      <c r="BJ48" s="158">
        <v>1.4131047587229334E-2</v>
      </c>
      <c r="BK48" s="158">
        <v>1.4131047587229334E-2</v>
      </c>
    </row>
    <row r="49" spans="1:63" ht="14.4" x14ac:dyDescent="0.3">
      <c r="A49" s="120" t="s">
        <v>102</v>
      </c>
      <c r="B49" s="121">
        <v>9</v>
      </c>
      <c r="C49" s="121">
        <v>10</v>
      </c>
      <c r="D49" s="121">
        <v>9</v>
      </c>
      <c r="E49" s="121">
        <v>0</v>
      </c>
      <c r="F49" s="121">
        <v>0</v>
      </c>
      <c r="G49" s="121">
        <v>0</v>
      </c>
      <c r="H49" s="121">
        <v>0</v>
      </c>
      <c r="I49" s="121">
        <v>0</v>
      </c>
      <c r="J49" s="121">
        <v>0</v>
      </c>
      <c r="K49" s="121">
        <v>0</v>
      </c>
      <c r="L49" s="121">
        <v>0</v>
      </c>
      <c r="M49" s="121">
        <v>0</v>
      </c>
      <c r="N49" s="121">
        <v>0</v>
      </c>
      <c r="O49" s="121">
        <v>0</v>
      </c>
      <c r="P49" s="121">
        <v>0</v>
      </c>
      <c r="Q49" s="121">
        <v>0</v>
      </c>
      <c r="R49" s="121">
        <v>0</v>
      </c>
      <c r="S49" s="121">
        <v>0</v>
      </c>
      <c r="T49" s="121">
        <v>4495</v>
      </c>
      <c r="U49" s="121">
        <v>3985</v>
      </c>
      <c r="V49" s="121">
        <v>6242</v>
      </c>
      <c r="W49" s="121">
        <v>7613</v>
      </c>
      <c r="X49" s="121">
        <v>8067</v>
      </c>
      <c r="Y49" s="121">
        <v>4988</v>
      </c>
      <c r="Z49" s="121">
        <v>7661</v>
      </c>
      <c r="AA49" s="121">
        <v>8988</v>
      </c>
      <c r="AB49" s="121">
        <v>9457</v>
      </c>
      <c r="AC49" s="121">
        <v>9429</v>
      </c>
      <c r="AD49" s="121">
        <v>9103</v>
      </c>
      <c r="AE49" s="122">
        <f t="shared" si="0"/>
        <v>9103</v>
      </c>
      <c r="AG49" s="158" t="s">
        <v>102</v>
      </c>
      <c r="AH49" s="158">
        <v>5.0553277537493683E-4</v>
      </c>
      <c r="AI49" s="158">
        <v>4.8475447186000289E-4</v>
      </c>
      <c r="AJ49" s="158">
        <v>3.8372985418265541E-4</v>
      </c>
      <c r="AK49" s="158">
        <v>0</v>
      </c>
      <c r="AL49" s="158">
        <v>0</v>
      </c>
      <c r="AM49" s="158">
        <v>0</v>
      </c>
      <c r="AN49" s="158">
        <v>0</v>
      </c>
      <c r="AO49" s="158">
        <v>0</v>
      </c>
      <c r="AP49" s="158">
        <v>0</v>
      </c>
      <c r="AQ49" s="158">
        <v>0</v>
      </c>
      <c r="AR49" s="158">
        <v>0</v>
      </c>
      <c r="AS49" s="158">
        <v>0</v>
      </c>
      <c r="AT49" s="158">
        <v>0</v>
      </c>
      <c r="AU49" s="158">
        <v>0</v>
      </c>
      <c r="AV49" s="158">
        <v>0</v>
      </c>
      <c r="AW49" s="158">
        <v>0</v>
      </c>
      <c r="AX49" s="158">
        <v>0</v>
      </c>
      <c r="AY49" s="158">
        <v>0</v>
      </c>
      <c r="AZ49" s="158">
        <v>2.0280726767401044E-2</v>
      </c>
      <c r="BA49" s="158">
        <v>1.530196909655024E-2</v>
      </c>
      <c r="BB49" s="158">
        <v>1.971485783951436E-2</v>
      </c>
      <c r="BC49" s="158">
        <v>2.2955268434621357E-2</v>
      </c>
      <c r="BD49" s="158">
        <v>2.5632715313855393E-2</v>
      </c>
      <c r="BE49" s="158">
        <v>1.5760172388734069E-2</v>
      </c>
      <c r="BF49" s="158">
        <v>2.2480713420055694E-2</v>
      </c>
      <c r="BG49" s="158">
        <v>2.5493894569641615E-2</v>
      </c>
      <c r="BH49" s="158">
        <v>2.5769937162445706E-2</v>
      </c>
      <c r="BI49" s="158">
        <v>2.4850040586554781E-2</v>
      </c>
      <c r="BJ49" s="158">
        <v>2.3759683447829447E-2</v>
      </c>
      <c r="BK49" s="158">
        <v>2.3759683447829447E-2</v>
      </c>
    </row>
    <row r="50" spans="1:63" ht="14.4" x14ac:dyDescent="0.3">
      <c r="A50" s="120" t="s">
        <v>106</v>
      </c>
      <c r="B50" s="121">
        <v>0</v>
      </c>
      <c r="C50" s="121">
        <v>0</v>
      </c>
      <c r="D50" s="121">
        <v>0</v>
      </c>
      <c r="E50" s="121">
        <v>0</v>
      </c>
      <c r="F50" s="121">
        <v>0</v>
      </c>
      <c r="G50" s="121">
        <v>0</v>
      </c>
      <c r="H50" s="121">
        <v>0</v>
      </c>
      <c r="I50" s="121">
        <v>0</v>
      </c>
      <c r="J50" s="121">
        <v>0</v>
      </c>
      <c r="K50" s="121">
        <v>0</v>
      </c>
      <c r="L50" s="121">
        <v>0</v>
      </c>
      <c r="M50" s="121">
        <v>0</v>
      </c>
      <c r="N50" s="121">
        <v>0</v>
      </c>
      <c r="O50" s="121">
        <v>0</v>
      </c>
      <c r="P50" s="121">
        <v>0</v>
      </c>
      <c r="Q50" s="121">
        <v>0</v>
      </c>
      <c r="R50" s="121">
        <v>0</v>
      </c>
      <c r="S50" s="121">
        <v>0</v>
      </c>
      <c r="T50" s="121">
        <v>0</v>
      </c>
      <c r="U50" s="121">
        <v>0</v>
      </c>
      <c r="V50" s="121">
        <v>0</v>
      </c>
      <c r="W50" s="121">
        <v>0</v>
      </c>
      <c r="X50" s="121">
        <v>0</v>
      </c>
      <c r="Y50" s="121">
        <v>0</v>
      </c>
      <c r="Z50" s="121">
        <v>0</v>
      </c>
      <c r="AA50" s="121">
        <v>0</v>
      </c>
      <c r="AB50" s="121">
        <v>0</v>
      </c>
      <c r="AC50" s="121">
        <v>0</v>
      </c>
      <c r="AD50" s="121">
        <v>0</v>
      </c>
      <c r="AE50" s="122">
        <f t="shared" si="0"/>
        <v>0</v>
      </c>
      <c r="AG50" s="158" t="s">
        <v>106</v>
      </c>
      <c r="AH50" s="158">
        <v>0</v>
      </c>
      <c r="AI50" s="158">
        <v>0</v>
      </c>
      <c r="AJ50" s="158">
        <v>0</v>
      </c>
      <c r="AK50" s="158">
        <v>0</v>
      </c>
      <c r="AL50" s="158">
        <v>0</v>
      </c>
      <c r="AM50" s="158">
        <v>0</v>
      </c>
      <c r="AN50" s="158">
        <v>0</v>
      </c>
      <c r="AO50" s="158">
        <v>0</v>
      </c>
      <c r="AP50" s="158">
        <v>0</v>
      </c>
      <c r="AQ50" s="158">
        <v>0</v>
      </c>
      <c r="AR50" s="158">
        <v>0</v>
      </c>
      <c r="AS50" s="158">
        <v>0</v>
      </c>
      <c r="AT50" s="158">
        <v>0</v>
      </c>
      <c r="AU50" s="158">
        <v>0</v>
      </c>
      <c r="AV50" s="158">
        <v>0</v>
      </c>
      <c r="AW50" s="158">
        <v>0</v>
      </c>
      <c r="AX50" s="158">
        <v>0</v>
      </c>
      <c r="AY50" s="158">
        <v>0</v>
      </c>
      <c r="AZ50" s="158">
        <v>0</v>
      </c>
      <c r="BA50" s="158">
        <v>0</v>
      </c>
      <c r="BB50" s="158">
        <v>0</v>
      </c>
      <c r="BC50" s="158">
        <v>0</v>
      </c>
      <c r="BD50" s="158">
        <v>0</v>
      </c>
      <c r="BE50" s="158">
        <v>0</v>
      </c>
      <c r="BF50" s="158">
        <v>0</v>
      </c>
      <c r="BG50" s="158">
        <v>0</v>
      </c>
      <c r="BH50" s="158">
        <v>0</v>
      </c>
      <c r="BI50" s="158">
        <v>0</v>
      </c>
      <c r="BJ50" s="158">
        <v>0</v>
      </c>
      <c r="BK50" s="158">
        <v>0</v>
      </c>
    </row>
    <row r="51" spans="1:63" ht="14.4" x14ac:dyDescent="0.3">
      <c r="A51" s="120" t="s">
        <v>110</v>
      </c>
      <c r="B51" s="121">
        <v>87</v>
      </c>
      <c r="C51" s="121">
        <v>102</v>
      </c>
      <c r="D51" s="121">
        <v>91</v>
      </c>
      <c r="E51" s="121">
        <v>97</v>
      </c>
      <c r="F51" s="121">
        <v>93</v>
      </c>
      <c r="G51" s="121">
        <v>79</v>
      </c>
      <c r="H51" s="121">
        <v>28</v>
      </c>
      <c r="I51" s="121">
        <v>43</v>
      </c>
      <c r="J51" s="121">
        <v>43</v>
      </c>
      <c r="K51" s="121">
        <v>33</v>
      </c>
      <c r="L51" s="121">
        <v>31</v>
      </c>
      <c r="M51" s="121">
        <v>25</v>
      </c>
      <c r="N51" s="121">
        <v>22</v>
      </c>
      <c r="O51" s="121">
        <v>13</v>
      </c>
      <c r="P51" s="121">
        <v>0</v>
      </c>
      <c r="Q51" s="121">
        <v>0</v>
      </c>
      <c r="R51" s="121">
        <v>0</v>
      </c>
      <c r="S51" s="121">
        <v>0</v>
      </c>
      <c r="T51" s="121">
        <v>0</v>
      </c>
      <c r="U51" s="121">
        <v>0</v>
      </c>
      <c r="V51" s="121">
        <v>0</v>
      </c>
      <c r="W51" s="121">
        <v>0</v>
      </c>
      <c r="X51" s="121">
        <v>0</v>
      </c>
      <c r="Y51" s="121">
        <v>0</v>
      </c>
      <c r="Z51" s="121">
        <v>1051</v>
      </c>
      <c r="AA51" s="121">
        <v>1186</v>
      </c>
      <c r="AB51" s="121">
        <v>608</v>
      </c>
      <c r="AC51" s="121">
        <v>1451</v>
      </c>
      <c r="AD51" s="121">
        <v>1299</v>
      </c>
      <c r="AE51" s="122">
        <f t="shared" si="0"/>
        <v>1299</v>
      </c>
      <c r="AG51" s="158" t="s">
        <v>110</v>
      </c>
      <c r="AH51" s="158">
        <v>4.8868168286243891E-3</v>
      </c>
      <c r="AI51" s="158">
        <v>4.94449561297203E-3</v>
      </c>
      <c r="AJ51" s="158">
        <v>3.8799351922912937E-3</v>
      </c>
      <c r="AK51" s="158">
        <v>3.5290693443935095E-3</v>
      </c>
      <c r="AL51" s="158">
        <v>3.0303030303030303E-3</v>
      </c>
      <c r="AM51" s="158">
        <v>2.4440044548941962E-3</v>
      </c>
      <c r="AN51" s="158">
        <v>1.2080421088963673E-3</v>
      </c>
      <c r="AO51" s="158">
        <v>1.4017929910350448E-3</v>
      </c>
      <c r="AP51" s="158">
        <v>1.2853854661764267E-3</v>
      </c>
      <c r="AQ51" s="158">
        <v>9.4610091743119271E-4</v>
      </c>
      <c r="AR51" s="158">
        <v>8.0256821829855537E-4</v>
      </c>
      <c r="AS51" s="158">
        <v>5.94841534215285E-4</v>
      </c>
      <c r="AT51" s="158">
        <v>4.3173656219950153E-4</v>
      </c>
      <c r="AU51" s="158">
        <v>1.946865546470183E-4</v>
      </c>
      <c r="AV51" s="158">
        <v>0</v>
      </c>
      <c r="AW51" s="158">
        <v>0</v>
      </c>
      <c r="AX51" s="158">
        <v>0</v>
      </c>
      <c r="AY51" s="158">
        <v>0</v>
      </c>
      <c r="AZ51" s="158">
        <v>0</v>
      </c>
      <c r="BA51" s="158">
        <v>0</v>
      </c>
      <c r="BB51" s="158">
        <v>0</v>
      </c>
      <c r="BC51" s="158">
        <v>0</v>
      </c>
      <c r="BD51" s="158">
        <v>0</v>
      </c>
      <c r="BE51" s="158">
        <v>0</v>
      </c>
      <c r="BF51" s="158">
        <v>3.0840921295494763E-3</v>
      </c>
      <c r="BG51" s="158">
        <v>3.3640141254556027E-3</v>
      </c>
      <c r="BH51" s="158">
        <v>1.6567750655352637E-3</v>
      </c>
      <c r="BI51" s="158">
        <v>3.8240968173815872E-3</v>
      </c>
      <c r="BJ51" s="158">
        <v>3.3905117871833954E-3</v>
      </c>
      <c r="BK51" s="158">
        <v>3.3905117871833954E-3</v>
      </c>
    </row>
    <row r="52" spans="1:63" ht="14.4" x14ac:dyDescent="0.3">
      <c r="A52" s="120" t="s">
        <v>108</v>
      </c>
      <c r="B52" s="121">
        <v>0</v>
      </c>
      <c r="C52" s="121">
        <v>0</v>
      </c>
      <c r="D52" s="121">
        <v>0</v>
      </c>
      <c r="E52" s="121">
        <v>0</v>
      </c>
      <c r="F52" s="121">
        <v>0</v>
      </c>
      <c r="G52" s="121">
        <v>0</v>
      </c>
      <c r="H52" s="121">
        <v>0</v>
      </c>
      <c r="I52" s="121">
        <v>0</v>
      </c>
      <c r="J52" s="121">
        <v>0</v>
      </c>
      <c r="K52" s="121">
        <v>0</v>
      </c>
      <c r="L52" s="121">
        <v>0</v>
      </c>
      <c r="M52" s="121">
        <v>0</v>
      </c>
      <c r="N52" s="121">
        <v>0</v>
      </c>
      <c r="O52" s="121">
        <v>0</v>
      </c>
      <c r="P52" s="121">
        <v>0</v>
      </c>
      <c r="Q52" s="121">
        <v>0</v>
      </c>
      <c r="R52" s="121">
        <v>0</v>
      </c>
      <c r="S52" s="121">
        <v>0</v>
      </c>
      <c r="T52" s="121">
        <v>0</v>
      </c>
      <c r="U52" s="121">
        <v>0</v>
      </c>
      <c r="V52" s="121">
        <v>0</v>
      </c>
      <c r="W52" s="121">
        <v>0</v>
      </c>
      <c r="X52" s="121">
        <v>0</v>
      </c>
      <c r="Y52" s="121">
        <v>0</v>
      </c>
      <c r="Z52" s="121">
        <v>0</v>
      </c>
      <c r="AA52" s="121">
        <v>0</v>
      </c>
      <c r="AB52" s="121">
        <v>0</v>
      </c>
      <c r="AC52" s="121">
        <v>0</v>
      </c>
      <c r="AD52" s="121">
        <v>0</v>
      </c>
      <c r="AE52" s="122">
        <f t="shared" si="0"/>
        <v>0</v>
      </c>
      <c r="AG52" s="158" t="s">
        <v>108</v>
      </c>
      <c r="AH52" s="158">
        <v>0</v>
      </c>
      <c r="AI52" s="158">
        <v>0</v>
      </c>
      <c r="AJ52" s="158">
        <v>0</v>
      </c>
      <c r="AK52" s="158">
        <v>0</v>
      </c>
      <c r="AL52" s="158">
        <v>0</v>
      </c>
      <c r="AM52" s="158">
        <v>0</v>
      </c>
      <c r="AN52" s="158">
        <v>0</v>
      </c>
      <c r="AO52" s="158">
        <v>0</v>
      </c>
      <c r="AP52" s="158">
        <v>0</v>
      </c>
      <c r="AQ52" s="158">
        <v>0</v>
      </c>
      <c r="AR52" s="158">
        <v>0</v>
      </c>
      <c r="AS52" s="158">
        <v>0</v>
      </c>
      <c r="AT52" s="158">
        <v>0</v>
      </c>
      <c r="AU52" s="158">
        <v>0</v>
      </c>
      <c r="AV52" s="158">
        <v>0</v>
      </c>
      <c r="AW52" s="158">
        <v>0</v>
      </c>
      <c r="AX52" s="158">
        <v>0</v>
      </c>
      <c r="AY52" s="158">
        <v>0</v>
      </c>
      <c r="AZ52" s="158">
        <v>0</v>
      </c>
      <c r="BA52" s="158">
        <v>0</v>
      </c>
      <c r="BB52" s="158">
        <v>0</v>
      </c>
      <c r="BC52" s="158">
        <v>0</v>
      </c>
      <c r="BD52" s="158">
        <v>0</v>
      </c>
      <c r="BE52" s="158">
        <v>0</v>
      </c>
      <c r="BF52" s="158">
        <v>0</v>
      </c>
      <c r="BG52" s="158">
        <v>0</v>
      </c>
      <c r="BH52" s="158">
        <v>0</v>
      </c>
      <c r="BI52" s="158">
        <v>0</v>
      </c>
      <c r="BJ52" s="158">
        <v>0</v>
      </c>
      <c r="BK52" s="158">
        <v>0</v>
      </c>
    </row>
    <row r="53" spans="1:63" ht="14.4" x14ac:dyDescent="0.3">
      <c r="A53" s="120" t="s">
        <v>112</v>
      </c>
      <c r="B53" s="121">
        <v>104</v>
      </c>
      <c r="C53" s="121">
        <v>122</v>
      </c>
      <c r="D53" s="121">
        <v>109</v>
      </c>
      <c r="E53" s="121">
        <v>119</v>
      </c>
      <c r="F53" s="121">
        <v>114</v>
      </c>
      <c r="G53" s="121">
        <v>98</v>
      </c>
      <c r="H53" s="121">
        <v>36</v>
      </c>
      <c r="I53" s="121">
        <v>55</v>
      </c>
      <c r="J53" s="121">
        <v>56</v>
      </c>
      <c r="K53" s="121">
        <v>44</v>
      </c>
      <c r="L53" s="121">
        <v>44</v>
      </c>
      <c r="M53" s="121">
        <v>39</v>
      </c>
      <c r="N53" s="121">
        <v>40</v>
      </c>
      <c r="O53" s="121">
        <v>32</v>
      </c>
      <c r="P53" s="121">
        <v>16</v>
      </c>
      <c r="Q53" s="121">
        <v>10</v>
      </c>
      <c r="R53" s="121">
        <v>0</v>
      </c>
      <c r="S53" s="121">
        <v>0</v>
      </c>
      <c r="T53" s="121">
        <v>0</v>
      </c>
      <c r="U53" s="121">
        <v>0</v>
      </c>
      <c r="V53" s="121">
        <v>0</v>
      </c>
      <c r="W53" s="121">
        <v>0</v>
      </c>
      <c r="X53" s="121">
        <v>0</v>
      </c>
      <c r="Y53" s="121">
        <v>0</v>
      </c>
      <c r="Z53" s="121">
        <v>0</v>
      </c>
      <c r="AA53" s="121">
        <v>0</v>
      </c>
      <c r="AB53" s="121">
        <v>0</v>
      </c>
      <c r="AC53" s="121">
        <v>0</v>
      </c>
      <c r="AD53" s="121">
        <v>0</v>
      </c>
      <c r="AE53" s="122">
        <f t="shared" si="0"/>
        <v>0</v>
      </c>
      <c r="AG53" s="158" t="s">
        <v>112</v>
      </c>
      <c r="AH53" s="158">
        <v>5.8417120709992696E-3</v>
      </c>
      <c r="AI53" s="158">
        <v>5.9140045566920358E-3</v>
      </c>
      <c r="AJ53" s="158">
        <v>4.647394900656604E-3</v>
      </c>
      <c r="AK53" s="158">
        <v>4.3294768245652334E-3</v>
      </c>
      <c r="AL53" s="158">
        <v>3.7145650048875855E-3</v>
      </c>
      <c r="AM53" s="158">
        <v>3.0318029946788763E-3</v>
      </c>
      <c r="AN53" s="158">
        <v>1.5531969971524721E-3</v>
      </c>
      <c r="AO53" s="158">
        <v>1.7929910350448248E-3</v>
      </c>
      <c r="AP53" s="158">
        <v>1.6739903745553464E-3</v>
      </c>
      <c r="AQ53" s="158">
        <v>1.261467889908257E-3</v>
      </c>
      <c r="AR53" s="158">
        <v>1.1391290840366592E-3</v>
      </c>
      <c r="AS53" s="158">
        <v>9.2795279337584463E-4</v>
      </c>
      <c r="AT53" s="158">
        <v>7.8497556763545734E-4</v>
      </c>
      <c r="AU53" s="158">
        <v>4.7922844220804503E-4</v>
      </c>
      <c r="AV53" s="158">
        <v>1.9738708841707893E-4</v>
      </c>
      <c r="AW53" s="158">
        <v>1.0756967825909232E-4</v>
      </c>
      <c r="AX53" s="158">
        <v>0</v>
      </c>
      <c r="AY53" s="158">
        <v>0</v>
      </c>
      <c r="AZ53" s="158">
        <v>0</v>
      </c>
      <c r="BA53" s="158">
        <v>0</v>
      </c>
      <c r="BB53" s="158">
        <v>0</v>
      </c>
      <c r="BC53" s="158">
        <v>0</v>
      </c>
      <c r="BD53" s="158">
        <v>0</v>
      </c>
      <c r="BE53" s="158">
        <v>0</v>
      </c>
      <c r="BF53" s="158">
        <v>0</v>
      </c>
      <c r="BG53" s="158">
        <v>0</v>
      </c>
      <c r="BH53" s="158">
        <v>0</v>
      </c>
      <c r="BI53" s="158">
        <v>0</v>
      </c>
      <c r="BJ53" s="158">
        <v>0</v>
      </c>
      <c r="BK53" s="158">
        <v>0</v>
      </c>
    </row>
    <row r="54" spans="1:63" ht="14.4" x14ac:dyDescent="0.3">
      <c r="A54" s="120" t="s">
        <v>116</v>
      </c>
      <c r="B54" s="121">
        <v>0</v>
      </c>
      <c r="C54" s="121">
        <v>0</v>
      </c>
      <c r="D54" s="121">
        <v>0</v>
      </c>
      <c r="E54" s="121">
        <v>0</v>
      </c>
      <c r="F54" s="121">
        <v>0</v>
      </c>
      <c r="G54" s="121">
        <v>95</v>
      </c>
      <c r="H54" s="121">
        <v>95</v>
      </c>
      <c r="I54" s="121">
        <v>95</v>
      </c>
      <c r="J54" s="121">
        <v>95</v>
      </c>
      <c r="K54" s="121">
        <v>95</v>
      </c>
      <c r="L54" s="121">
        <v>95</v>
      </c>
      <c r="M54" s="121">
        <v>95</v>
      </c>
      <c r="N54" s="121">
        <v>496</v>
      </c>
      <c r="O54" s="121">
        <v>1832</v>
      </c>
      <c r="P54" s="121">
        <v>2545</v>
      </c>
      <c r="Q54" s="121">
        <v>4090</v>
      </c>
      <c r="R54" s="121">
        <v>5009</v>
      </c>
      <c r="S54" s="121">
        <v>6759</v>
      </c>
      <c r="T54" s="121">
        <v>10652</v>
      </c>
      <c r="U54" s="121">
        <v>11000</v>
      </c>
      <c r="V54" s="121">
        <v>12435</v>
      </c>
      <c r="W54" s="121">
        <v>12278</v>
      </c>
      <c r="X54" s="121">
        <v>11672</v>
      </c>
      <c r="Y54" s="121">
        <v>11501</v>
      </c>
      <c r="Z54" s="121">
        <v>12803</v>
      </c>
      <c r="AA54" s="121">
        <v>12577</v>
      </c>
      <c r="AB54" s="121">
        <v>13061</v>
      </c>
      <c r="AC54" s="121">
        <v>13364</v>
      </c>
      <c r="AD54" s="121">
        <v>14028</v>
      </c>
      <c r="AE54" s="122">
        <f t="shared" si="0"/>
        <v>14028</v>
      </c>
      <c r="AG54" s="158" t="s">
        <v>116</v>
      </c>
      <c r="AH54" s="158">
        <v>0</v>
      </c>
      <c r="AI54" s="158">
        <v>0</v>
      </c>
      <c r="AJ54" s="158">
        <v>0</v>
      </c>
      <c r="AK54" s="158">
        <v>0</v>
      </c>
      <c r="AL54" s="158">
        <v>0</v>
      </c>
      <c r="AM54" s="158">
        <v>2.9389926989234006E-3</v>
      </c>
      <c r="AN54" s="158">
        <v>4.098714298041246E-3</v>
      </c>
      <c r="AO54" s="158">
        <v>3.0969845150774244E-3</v>
      </c>
      <c r="AP54" s="158">
        <v>2.8398050996921052E-3</v>
      </c>
      <c r="AQ54" s="158">
        <v>2.7236238532110093E-3</v>
      </c>
      <c r="AR54" s="158">
        <v>2.459483249624605E-3</v>
      </c>
      <c r="AS54" s="158">
        <v>2.2603978300180833E-3</v>
      </c>
      <c r="AT54" s="158">
        <v>9.7336970386796718E-3</v>
      </c>
      <c r="AU54" s="158">
        <v>2.7435828316410581E-2</v>
      </c>
      <c r="AV54" s="158">
        <v>3.1396883751341614E-2</v>
      </c>
      <c r="AW54" s="158">
        <v>4.3995998407968764E-2</v>
      </c>
      <c r="AX54" s="158">
        <v>4.3072610325731779E-2</v>
      </c>
      <c r="AY54" s="158">
        <v>4.3532586643308453E-2</v>
      </c>
      <c r="AZ54" s="158">
        <v>4.8060133821213775E-2</v>
      </c>
      <c r="BA54" s="158">
        <v>4.223881055509477E-2</v>
      </c>
      <c r="BB54" s="158">
        <v>3.9274953097462525E-2</v>
      </c>
      <c r="BC54" s="158">
        <v>3.7021513968249181E-2</v>
      </c>
      <c r="BD54" s="158">
        <v>3.7087523632492889E-2</v>
      </c>
      <c r="BE54" s="158">
        <v>3.6338761556301225E-2</v>
      </c>
      <c r="BF54" s="158">
        <v>3.7569582811248281E-2</v>
      </c>
      <c r="BG54" s="158">
        <v>3.5673866488916621E-2</v>
      </c>
      <c r="BH54" s="158">
        <v>3.5590689360125133E-2</v>
      </c>
      <c r="BI54" s="158">
        <v>3.5220695980349784E-2</v>
      </c>
      <c r="BJ54" s="158">
        <v>3.6614395189075194E-2</v>
      </c>
      <c r="BK54" s="158">
        <v>3.6614395189075194E-2</v>
      </c>
    </row>
    <row r="55" spans="1:63" ht="14.4" x14ac:dyDescent="0.3">
      <c r="A55" s="120" t="s">
        <v>114</v>
      </c>
      <c r="B55" s="121">
        <v>0</v>
      </c>
      <c r="C55" s="121">
        <v>0</v>
      </c>
      <c r="D55" s="121">
        <v>0</v>
      </c>
      <c r="E55" s="121">
        <v>0</v>
      </c>
      <c r="F55" s="121">
        <v>0</v>
      </c>
      <c r="G55" s="121">
        <v>0</v>
      </c>
      <c r="H55" s="121">
        <v>0</v>
      </c>
      <c r="I55" s="121">
        <v>0</v>
      </c>
      <c r="J55" s="121">
        <v>0</v>
      </c>
      <c r="K55" s="121">
        <v>0</v>
      </c>
      <c r="L55" s="121">
        <v>0</v>
      </c>
      <c r="M55" s="121">
        <v>0</v>
      </c>
      <c r="N55" s="121">
        <v>0</v>
      </c>
      <c r="O55" s="121">
        <v>0</v>
      </c>
      <c r="P55" s="121">
        <v>0</v>
      </c>
      <c r="Q55" s="121">
        <v>0</v>
      </c>
      <c r="R55" s="121">
        <v>0</v>
      </c>
      <c r="S55" s="121">
        <v>0</v>
      </c>
      <c r="T55" s="121">
        <v>0</v>
      </c>
      <c r="U55" s="121">
        <v>0</v>
      </c>
      <c r="V55" s="121">
        <v>0</v>
      </c>
      <c r="W55" s="121">
        <v>0</v>
      </c>
      <c r="X55" s="121">
        <v>0</v>
      </c>
      <c r="Y55" s="121">
        <v>0</v>
      </c>
      <c r="Z55" s="121">
        <v>0</v>
      </c>
      <c r="AA55" s="121">
        <v>0</v>
      </c>
      <c r="AB55" s="121">
        <v>0</v>
      </c>
      <c r="AC55" s="121">
        <v>0</v>
      </c>
      <c r="AD55" s="121">
        <v>0</v>
      </c>
      <c r="AE55" s="122">
        <f t="shared" si="0"/>
        <v>0</v>
      </c>
      <c r="AG55" s="158" t="s">
        <v>114</v>
      </c>
      <c r="AH55" s="158">
        <v>0</v>
      </c>
      <c r="AI55" s="158">
        <v>0</v>
      </c>
      <c r="AJ55" s="158">
        <v>0</v>
      </c>
      <c r="AK55" s="158">
        <v>0</v>
      </c>
      <c r="AL55" s="158">
        <v>0</v>
      </c>
      <c r="AM55" s="158">
        <v>0</v>
      </c>
      <c r="AN55" s="158">
        <v>0</v>
      </c>
      <c r="AO55" s="158">
        <v>0</v>
      </c>
      <c r="AP55" s="158">
        <v>0</v>
      </c>
      <c r="AQ55" s="158">
        <v>0</v>
      </c>
      <c r="AR55" s="158">
        <v>0</v>
      </c>
      <c r="AS55" s="158">
        <v>0</v>
      </c>
      <c r="AT55" s="158">
        <v>0</v>
      </c>
      <c r="AU55" s="158">
        <v>0</v>
      </c>
      <c r="AV55" s="158">
        <v>0</v>
      </c>
      <c r="AW55" s="158">
        <v>0</v>
      </c>
      <c r="AX55" s="158">
        <v>0</v>
      </c>
      <c r="AY55" s="158">
        <v>0</v>
      </c>
      <c r="AZ55" s="158">
        <v>0</v>
      </c>
      <c r="BA55" s="158">
        <v>0</v>
      </c>
      <c r="BB55" s="158">
        <v>0</v>
      </c>
      <c r="BC55" s="158">
        <v>0</v>
      </c>
      <c r="BD55" s="158">
        <v>0</v>
      </c>
      <c r="BE55" s="158">
        <v>0</v>
      </c>
      <c r="BF55" s="158">
        <v>0</v>
      </c>
      <c r="BG55" s="158">
        <v>0</v>
      </c>
      <c r="BH55" s="158">
        <v>0</v>
      </c>
      <c r="BI55" s="158">
        <v>0</v>
      </c>
      <c r="BJ55" s="158">
        <v>0</v>
      </c>
      <c r="BK55" s="158">
        <v>0</v>
      </c>
    </row>
    <row r="56" spans="1:63" ht="14.4" x14ac:dyDescent="0.3">
      <c r="A56" s="120" t="s">
        <v>118</v>
      </c>
      <c r="B56" s="121">
        <v>0</v>
      </c>
      <c r="C56" s="121">
        <v>0</v>
      </c>
      <c r="D56" s="121">
        <v>0</v>
      </c>
      <c r="E56" s="121">
        <v>0</v>
      </c>
      <c r="F56" s="121">
        <v>56</v>
      </c>
      <c r="G56" s="121">
        <v>56</v>
      </c>
      <c r="H56" s="121">
        <v>24</v>
      </c>
      <c r="I56" s="121">
        <v>45</v>
      </c>
      <c r="J56" s="121">
        <v>54</v>
      </c>
      <c r="K56" s="121">
        <v>52</v>
      </c>
      <c r="L56" s="121">
        <v>65</v>
      </c>
      <c r="M56" s="121">
        <v>73</v>
      </c>
      <c r="N56" s="121">
        <v>102</v>
      </c>
      <c r="O56" s="121">
        <v>124</v>
      </c>
      <c r="P56" s="121">
        <v>116</v>
      </c>
      <c r="Q56" s="121">
        <v>111</v>
      </c>
      <c r="R56" s="121">
        <v>112</v>
      </c>
      <c r="S56" s="121">
        <v>120</v>
      </c>
      <c r="T56" s="121">
        <v>150</v>
      </c>
      <c r="U56" s="121">
        <v>155</v>
      </c>
      <c r="V56" s="121">
        <v>162</v>
      </c>
      <c r="W56" s="121">
        <v>241</v>
      </c>
      <c r="X56" s="121">
        <v>266</v>
      </c>
      <c r="Y56" s="121">
        <v>280</v>
      </c>
      <c r="Z56" s="121">
        <v>283</v>
      </c>
      <c r="AA56" s="121">
        <v>183</v>
      </c>
      <c r="AB56" s="121">
        <v>0</v>
      </c>
      <c r="AC56" s="121">
        <v>0</v>
      </c>
      <c r="AD56" s="121">
        <v>0</v>
      </c>
      <c r="AE56" s="122">
        <f t="shared" si="0"/>
        <v>0</v>
      </c>
      <c r="AG56" s="158" t="s">
        <v>118</v>
      </c>
      <c r="AH56" s="158">
        <v>0</v>
      </c>
      <c r="AI56" s="158">
        <v>0</v>
      </c>
      <c r="AJ56" s="158">
        <v>0</v>
      </c>
      <c r="AK56" s="158">
        <v>0</v>
      </c>
      <c r="AL56" s="158">
        <v>1.8246985988921473E-3</v>
      </c>
      <c r="AM56" s="158">
        <v>1.732458854102215E-3</v>
      </c>
      <c r="AN56" s="158">
        <v>1.0354646647683149E-3</v>
      </c>
      <c r="AO56" s="158">
        <v>1.4669926650366749E-3</v>
      </c>
      <c r="AP56" s="158">
        <v>1.6142050040355124E-3</v>
      </c>
      <c r="AQ56" s="158">
        <v>1.4908256880733946E-3</v>
      </c>
      <c r="AR56" s="158">
        <v>1.6828043286905194E-3</v>
      </c>
      <c r="AS56" s="158">
        <v>1.7369372799086323E-3</v>
      </c>
      <c r="AT56" s="158">
        <v>2.0016876974704163E-3</v>
      </c>
      <c r="AU56" s="158">
        <v>1.8570102135561746E-3</v>
      </c>
      <c r="AV56" s="158">
        <v>1.4310563910238223E-3</v>
      </c>
      <c r="AW56" s="158">
        <v>1.1940234286759248E-3</v>
      </c>
      <c r="AX56" s="158">
        <v>9.6309290406906747E-4</v>
      </c>
      <c r="AY56" s="158">
        <v>7.728821419140426E-4</v>
      </c>
      <c r="AZ56" s="158">
        <v>6.7677619913462884E-4</v>
      </c>
      <c r="BA56" s="158">
        <v>5.9518323963997171E-4</v>
      </c>
      <c r="BB56" s="158">
        <v>5.1166404517804013E-4</v>
      </c>
      <c r="BC56" s="158">
        <v>7.2668063742857569E-4</v>
      </c>
      <c r="BD56" s="158">
        <v>8.452091574916988E-4</v>
      </c>
      <c r="BE56" s="158">
        <v>8.8469291676935419E-4</v>
      </c>
      <c r="BF56" s="158">
        <v>8.3044535933634797E-4</v>
      </c>
      <c r="BG56" s="158">
        <v>5.1906794684517313E-4</v>
      </c>
      <c r="BH56" s="158">
        <v>0</v>
      </c>
      <c r="BI56" s="158">
        <v>0</v>
      </c>
      <c r="BJ56" s="158">
        <v>0</v>
      </c>
      <c r="BK56" s="158">
        <v>0</v>
      </c>
    </row>
  </sheetData>
  <mergeCells count="2">
    <mergeCell ref="B4:AD4"/>
    <mergeCell ref="AG4:BK4"/>
  </mergeCells>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BE7F8-8A48-47C5-831B-6437805C8895}">
  <dimension ref="A1:BD197"/>
  <sheetViews>
    <sheetView topLeftCell="B1" zoomScaleNormal="100" workbookViewId="0">
      <selection activeCell="A3" sqref="A3"/>
    </sheetView>
  </sheetViews>
  <sheetFormatPr defaultColWidth="9.109375" defaultRowHeight="14.4" x14ac:dyDescent="0.3"/>
  <cols>
    <col min="1" max="1" width="9.109375" style="123"/>
    <col min="2" max="2" width="15.5546875" style="123" customWidth="1"/>
    <col min="3" max="13" width="14.88671875" style="123" bestFit="1" customWidth="1"/>
    <col min="14" max="14" width="7.6640625" style="124" bestFit="1" customWidth="1"/>
    <col min="15" max="15" width="8" style="123" customWidth="1"/>
    <col min="16" max="24" width="15.6640625" style="123" customWidth="1"/>
    <col min="25" max="25" width="14" style="123" customWidth="1"/>
    <col min="26" max="26" width="15.6640625" style="123" customWidth="1"/>
    <col min="27" max="27" width="12.5546875" style="123" bestFit="1" customWidth="1"/>
    <col min="28" max="28" width="12.33203125" style="125" bestFit="1" customWidth="1"/>
    <col min="29" max="29" width="9.109375" style="123"/>
    <col min="30" max="30" width="17.88671875" style="123" customWidth="1"/>
    <col min="31" max="41" width="15.5546875" style="123" bestFit="1" customWidth="1"/>
    <col min="42" max="43" width="9.109375" style="123"/>
    <col min="44" max="55" width="19.33203125" style="123" customWidth="1"/>
    <col min="56" max="16384" width="9.109375" style="123"/>
  </cols>
  <sheetData>
    <row r="1" spans="1:55" x14ac:dyDescent="0.3">
      <c r="A1" s="181" t="s">
        <v>321</v>
      </c>
      <c r="F1"/>
      <c r="G1"/>
      <c r="H1"/>
      <c r="I1"/>
      <c r="J1"/>
      <c r="K1"/>
      <c r="L1"/>
      <c r="O1"/>
      <c r="P1"/>
      <c r="Q1"/>
      <c r="R1"/>
      <c r="S1"/>
      <c r="T1"/>
      <c r="U1"/>
      <c r="V1"/>
      <c r="W1"/>
      <c r="X1"/>
      <c r="Y1"/>
      <c r="Z1"/>
      <c r="AA1"/>
      <c r="AB1"/>
      <c r="AC1"/>
      <c r="AD1"/>
      <c r="AE1"/>
      <c r="AF1"/>
      <c r="AG1"/>
      <c r="AH1"/>
      <c r="AI1"/>
      <c r="AJ1"/>
      <c r="AK1"/>
      <c r="AL1"/>
      <c r="AM1"/>
      <c r="AN1"/>
      <c r="AO1"/>
      <c r="AP1"/>
      <c r="AQ1"/>
      <c r="AR1"/>
      <c r="AS1"/>
      <c r="AT1"/>
      <c r="AU1"/>
      <c r="AV1"/>
      <c r="AW1"/>
      <c r="AX1"/>
      <c r="AY1"/>
      <c r="AZ1"/>
      <c r="BA1"/>
      <c r="BB1"/>
      <c r="BC1"/>
    </row>
    <row r="2" spans="1:55" x14ac:dyDescent="0.3">
      <c r="A2" s="183" t="s">
        <v>287</v>
      </c>
      <c r="O2"/>
      <c r="P2"/>
      <c r="Q2"/>
      <c r="R2"/>
      <c r="S2"/>
      <c r="T2"/>
      <c r="U2"/>
      <c r="V2"/>
      <c r="W2"/>
      <c r="X2"/>
      <c r="Y2"/>
      <c r="Z2"/>
      <c r="AA2"/>
      <c r="AB2"/>
      <c r="AC2"/>
      <c r="AD2"/>
      <c r="AE2"/>
      <c r="AF2"/>
      <c r="AG2"/>
      <c r="AH2"/>
      <c r="AI2"/>
      <c r="AJ2"/>
      <c r="AK2"/>
      <c r="AL2"/>
      <c r="AM2"/>
      <c r="AN2"/>
      <c r="AO2"/>
      <c r="AP2"/>
      <c r="AQ2"/>
      <c r="AR2"/>
      <c r="AS2"/>
      <c r="AT2"/>
      <c r="AU2"/>
      <c r="AV2"/>
      <c r="AW2"/>
      <c r="AX2"/>
      <c r="AY2"/>
      <c r="AZ2"/>
      <c r="BA2"/>
      <c r="BB2"/>
      <c r="BC2"/>
    </row>
    <row r="3" spans="1:55" x14ac:dyDescent="0.3">
      <c r="A3" s="91" t="s">
        <v>310</v>
      </c>
      <c r="O3"/>
      <c r="P3"/>
      <c r="Q3"/>
      <c r="R3"/>
      <c r="S3"/>
      <c r="T3"/>
      <c r="U3"/>
      <c r="V3"/>
      <c r="W3"/>
      <c r="X3"/>
      <c r="Y3"/>
      <c r="Z3"/>
      <c r="AA3"/>
      <c r="AB3"/>
      <c r="AC3"/>
      <c r="AD3"/>
      <c r="AE3"/>
      <c r="AF3"/>
      <c r="AG3"/>
      <c r="AH3"/>
      <c r="AI3"/>
      <c r="AJ3"/>
      <c r="AK3"/>
      <c r="AL3"/>
      <c r="AM3"/>
      <c r="AN3"/>
      <c r="AO3"/>
      <c r="AP3"/>
      <c r="AQ3"/>
      <c r="AR3"/>
      <c r="AS3"/>
      <c r="AT3"/>
      <c r="AU3"/>
      <c r="AV3"/>
      <c r="AW3"/>
      <c r="AX3"/>
      <c r="AY3"/>
      <c r="AZ3"/>
      <c r="BA3"/>
      <c r="BB3"/>
      <c r="BC3"/>
    </row>
    <row r="4" spans="1:55" ht="15" thickBot="1" x14ac:dyDescent="0.35">
      <c r="O4"/>
      <c r="P4"/>
      <c r="Q4"/>
      <c r="R4"/>
      <c r="S4"/>
      <c r="T4"/>
      <c r="U4"/>
      <c r="V4"/>
      <c r="W4"/>
      <c r="X4"/>
      <c r="Y4"/>
      <c r="Z4"/>
      <c r="AA4"/>
      <c r="AB4"/>
      <c r="AC4"/>
      <c r="AD4"/>
      <c r="AE4"/>
      <c r="AF4"/>
      <c r="AG4"/>
      <c r="AH4"/>
      <c r="AI4"/>
      <c r="AJ4"/>
      <c r="AK4"/>
      <c r="AL4"/>
      <c r="AM4"/>
      <c r="AN4"/>
      <c r="AO4"/>
      <c r="AP4"/>
      <c r="AQ4"/>
      <c r="AR4"/>
      <c r="AS4"/>
      <c r="AT4"/>
      <c r="AU4"/>
      <c r="AV4"/>
      <c r="AW4"/>
      <c r="AX4"/>
      <c r="AY4"/>
      <c r="AZ4"/>
      <c r="BA4"/>
      <c r="BB4"/>
      <c r="BC4"/>
    </row>
    <row r="5" spans="1:55" ht="15.6" x14ac:dyDescent="0.3">
      <c r="A5" s="126"/>
      <c r="B5" s="127"/>
      <c r="C5" s="127"/>
      <c r="D5" s="244" t="s">
        <v>281</v>
      </c>
      <c r="E5" s="245"/>
      <c r="F5" s="245"/>
      <c r="G5" s="245"/>
      <c r="H5" s="245"/>
      <c r="I5" s="245"/>
      <c r="J5" s="245"/>
      <c r="K5" s="128"/>
      <c r="L5" s="129"/>
      <c r="M5" s="130"/>
      <c r="O5"/>
      <c r="P5"/>
      <c r="Q5"/>
      <c r="R5"/>
      <c r="S5"/>
      <c r="T5"/>
      <c r="U5"/>
      <c r="V5"/>
      <c r="W5"/>
      <c r="X5"/>
      <c r="Y5"/>
      <c r="Z5"/>
      <c r="AA5"/>
      <c r="AB5"/>
      <c r="AC5"/>
      <c r="AD5"/>
      <c r="AE5"/>
      <c r="AF5"/>
      <c r="AG5"/>
      <c r="AH5"/>
      <c r="AI5"/>
      <c r="AJ5"/>
      <c r="AK5"/>
      <c r="AL5"/>
      <c r="AM5"/>
      <c r="AN5"/>
      <c r="AO5"/>
      <c r="AP5"/>
      <c r="AQ5"/>
      <c r="AR5"/>
      <c r="AS5"/>
      <c r="AT5"/>
      <c r="AU5"/>
      <c r="AV5"/>
      <c r="AW5"/>
      <c r="AX5"/>
      <c r="AY5"/>
      <c r="AZ5"/>
      <c r="BA5"/>
      <c r="BB5"/>
      <c r="BC5"/>
    </row>
    <row r="6" spans="1:55" ht="15.6" x14ac:dyDescent="0.3">
      <c r="A6" s="131"/>
      <c r="D6" s="240" t="s">
        <v>282</v>
      </c>
      <c r="E6" s="241"/>
      <c r="F6" s="241"/>
      <c r="G6" s="241"/>
      <c r="H6" s="241"/>
      <c r="I6" s="241"/>
      <c r="J6" s="241"/>
      <c r="K6" s="132"/>
      <c r="L6" s="133"/>
      <c r="M6" s="134"/>
      <c r="O6"/>
      <c r="P6"/>
      <c r="Q6"/>
      <c r="R6"/>
      <c r="S6"/>
      <c r="T6"/>
      <c r="U6"/>
      <c r="V6"/>
      <c r="W6"/>
      <c r="X6"/>
      <c r="Y6"/>
      <c r="Z6"/>
      <c r="AA6"/>
      <c r="AB6"/>
      <c r="AC6"/>
      <c r="AD6"/>
      <c r="AE6"/>
      <c r="AF6"/>
      <c r="AG6"/>
      <c r="AH6"/>
      <c r="AI6"/>
      <c r="AJ6"/>
      <c r="AK6"/>
      <c r="AL6"/>
      <c r="AM6"/>
      <c r="AN6"/>
      <c r="AO6"/>
      <c r="AP6"/>
      <c r="AQ6"/>
      <c r="AR6"/>
      <c r="AS6"/>
      <c r="AT6"/>
      <c r="AU6"/>
      <c r="AV6"/>
      <c r="AW6"/>
      <c r="AX6"/>
      <c r="AY6"/>
      <c r="AZ6"/>
      <c r="BA6"/>
      <c r="BB6"/>
      <c r="BC6"/>
    </row>
    <row r="7" spans="1:55" x14ac:dyDescent="0.3">
      <c r="A7" s="131"/>
      <c r="D7" s="242" t="s">
        <v>294</v>
      </c>
      <c r="E7" s="243"/>
      <c r="F7" s="243"/>
      <c r="G7" s="243"/>
      <c r="H7" s="243"/>
      <c r="I7" s="243"/>
      <c r="J7" s="243"/>
      <c r="K7" s="132"/>
      <c r="L7" s="133"/>
      <c r="M7" s="134"/>
      <c r="O7" s="238" t="s">
        <v>296</v>
      </c>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c r="AU7"/>
      <c r="AV7"/>
      <c r="AW7"/>
      <c r="AX7"/>
      <c r="AY7"/>
      <c r="AZ7"/>
      <c r="BA7"/>
      <c r="BB7"/>
      <c r="BC7"/>
    </row>
    <row r="8" spans="1:55" x14ac:dyDescent="0.3">
      <c r="A8" s="135"/>
      <c r="B8" s="136"/>
      <c r="C8" s="136"/>
      <c r="D8" s="136"/>
      <c r="E8" s="136"/>
      <c r="F8" s="136"/>
      <c r="G8" s="136"/>
      <c r="H8" s="136"/>
      <c r="I8" s="136"/>
      <c r="J8" s="136"/>
      <c r="K8" s="136"/>
      <c r="L8" s="137"/>
      <c r="O8" s="239" t="s">
        <v>295</v>
      </c>
      <c r="P8" s="239"/>
      <c r="Q8" s="239"/>
      <c r="R8" s="239"/>
      <c r="S8" s="239"/>
      <c r="T8" s="239"/>
      <c r="U8" s="239"/>
      <c r="V8" s="239"/>
      <c r="W8" s="239"/>
      <c r="X8" s="239"/>
      <c r="Y8" s="239"/>
      <c r="Z8" s="239"/>
      <c r="AA8" s="239"/>
      <c r="AB8" s="239"/>
      <c r="AC8" s="239"/>
      <c r="AD8" s="239"/>
      <c r="AE8" s="239"/>
      <c r="AF8" s="239"/>
      <c r="AG8" s="239"/>
      <c r="AH8" s="239"/>
      <c r="AI8" s="239"/>
      <c r="AJ8" s="239"/>
      <c r="AK8" s="239"/>
      <c r="AL8" s="239"/>
      <c r="AM8" s="239"/>
      <c r="AN8" s="239"/>
      <c r="AO8" s="239"/>
      <c r="AP8" s="239"/>
      <c r="AQ8" s="239"/>
      <c r="AR8" s="239"/>
      <c r="AS8" s="239"/>
      <c r="AT8"/>
      <c r="AU8"/>
      <c r="AV8"/>
      <c r="AW8"/>
      <c r="AX8"/>
      <c r="AY8"/>
      <c r="AZ8"/>
      <c r="BA8"/>
      <c r="BB8"/>
      <c r="BC8"/>
    </row>
    <row r="9" spans="1:55" ht="15.6" x14ac:dyDescent="0.3">
      <c r="A9" s="138" t="s">
        <v>283</v>
      </c>
      <c r="B9" s="139">
        <v>2008</v>
      </c>
      <c r="C9" s="139">
        <v>2009</v>
      </c>
      <c r="D9" s="140">
        <v>2010</v>
      </c>
      <c r="E9" s="140">
        <v>2011</v>
      </c>
      <c r="F9" s="140">
        <v>2012</v>
      </c>
      <c r="G9" s="140">
        <v>2013</v>
      </c>
      <c r="H9" s="140">
        <v>2014</v>
      </c>
      <c r="I9" s="140">
        <v>2015</v>
      </c>
      <c r="J9" s="140">
        <v>2016</v>
      </c>
      <c r="K9" s="140">
        <v>2017</v>
      </c>
      <c r="L9" s="140">
        <v>2018</v>
      </c>
      <c r="M9" s="140">
        <v>2019</v>
      </c>
      <c r="O9" s="2" t="s">
        <v>283</v>
      </c>
      <c r="P9" s="2">
        <v>1990</v>
      </c>
      <c r="Q9" s="2">
        <v>1991</v>
      </c>
      <c r="R9" s="2">
        <v>1992</v>
      </c>
      <c r="S9" s="2">
        <v>1993</v>
      </c>
      <c r="T9" s="2">
        <v>1994</v>
      </c>
      <c r="U9" s="2">
        <v>1995</v>
      </c>
      <c r="V9" s="2">
        <v>1996</v>
      </c>
      <c r="W9" s="2">
        <v>1997</v>
      </c>
      <c r="X9" s="2">
        <v>1998</v>
      </c>
      <c r="Y9" s="2">
        <v>1999</v>
      </c>
      <c r="Z9" s="2">
        <v>2000</v>
      </c>
      <c r="AA9" s="2">
        <v>2001</v>
      </c>
      <c r="AB9" s="2">
        <v>2002</v>
      </c>
      <c r="AC9" s="2">
        <v>2003</v>
      </c>
      <c r="AD9" s="2">
        <v>2004</v>
      </c>
      <c r="AE9" s="2">
        <v>2005</v>
      </c>
      <c r="AF9" s="2">
        <v>2006</v>
      </c>
      <c r="AG9" s="2">
        <v>2007</v>
      </c>
      <c r="AH9" s="2">
        <v>2008</v>
      </c>
      <c r="AI9" s="2">
        <v>2009</v>
      </c>
      <c r="AJ9" s="2">
        <v>2010</v>
      </c>
      <c r="AK9" s="2">
        <v>2011</v>
      </c>
      <c r="AL9" s="2">
        <v>2012</v>
      </c>
      <c r="AM9" s="2">
        <v>2013</v>
      </c>
      <c r="AN9" s="2">
        <v>2014</v>
      </c>
      <c r="AO9" s="2">
        <v>2015</v>
      </c>
      <c r="AP9" s="2">
        <v>2016</v>
      </c>
      <c r="AQ9" s="2">
        <v>2017</v>
      </c>
      <c r="AR9" s="2">
        <v>2018</v>
      </c>
      <c r="AS9" s="2">
        <v>2019</v>
      </c>
      <c r="AT9"/>
      <c r="AU9"/>
      <c r="AV9"/>
      <c r="AW9"/>
      <c r="AX9"/>
      <c r="AY9"/>
      <c r="AZ9"/>
      <c r="BA9"/>
      <c r="BB9"/>
      <c r="BC9"/>
    </row>
    <row r="10" spans="1:55" x14ac:dyDescent="0.3">
      <c r="A10" s="141" t="s">
        <v>4</v>
      </c>
      <c r="B10" s="125">
        <v>134206.79</v>
      </c>
      <c r="C10" s="125">
        <v>144303.85999999999</v>
      </c>
      <c r="D10" s="125">
        <v>137213.68</v>
      </c>
      <c r="E10" s="125">
        <v>155552.25</v>
      </c>
      <c r="F10" s="125">
        <v>173407.88</v>
      </c>
      <c r="G10" s="125">
        <v>183031.77000000002</v>
      </c>
      <c r="H10" s="125">
        <v>205120.33</v>
      </c>
      <c r="I10" s="125">
        <v>205426.97999999998</v>
      </c>
      <c r="J10" s="125">
        <v>198613.46</v>
      </c>
      <c r="K10" s="125">
        <v>191843.38</v>
      </c>
      <c r="L10" s="125">
        <v>193581.32</v>
      </c>
      <c r="M10" s="125">
        <v>180538.6</v>
      </c>
      <c r="N10" s="142"/>
      <c r="O10" t="s">
        <v>4</v>
      </c>
      <c r="P10" s="156">
        <v>7.2668796458011235E-4</v>
      </c>
      <c r="Q10" s="156">
        <v>7.2668796458011235E-4</v>
      </c>
      <c r="R10" s="156">
        <v>7.2668796458011235E-4</v>
      </c>
      <c r="S10" s="156">
        <v>7.2668796458011235E-4</v>
      </c>
      <c r="T10" s="156">
        <v>7.2668796458011235E-4</v>
      </c>
      <c r="U10" s="156">
        <v>7.2668796458011235E-4</v>
      </c>
      <c r="V10" s="156">
        <v>7.2668796458011235E-4</v>
      </c>
      <c r="W10" s="156">
        <v>7.2668796458011235E-4</v>
      </c>
      <c r="X10" s="156">
        <v>7.2668796458011235E-4</v>
      </c>
      <c r="Y10" s="156">
        <v>7.2668796458011235E-4</v>
      </c>
      <c r="Z10" s="156">
        <v>7.2668796458011235E-4</v>
      </c>
      <c r="AA10" s="156">
        <v>7.2668796458011235E-4</v>
      </c>
      <c r="AB10" s="156">
        <v>7.2668796458011235E-4</v>
      </c>
      <c r="AC10" s="156">
        <v>7.2668796458011235E-4</v>
      </c>
      <c r="AD10" s="156">
        <v>7.2668796458011235E-4</v>
      </c>
      <c r="AE10" s="156">
        <v>7.2668796458011235E-4</v>
      </c>
      <c r="AF10" s="156">
        <v>7.2668796458011235E-4</v>
      </c>
      <c r="AG10" s="156">
        <v>7.2668796458011235E-4</v>
      </c>
      <c r="AH10" s="156">
        <v>7.2668796458011235E-4</v>
      </c>
      <c r="AI10" s="156">
        <v>7.8699106177677436E-4</v>
      </c>
      <c r="AJ10" s="156">
        <v>7.572012762998698E-4</v>
      </c>
      <c r="AK10" s="156">
        <v>8.7352337873335671E-4</v>
      </c>
      <c r="AL10" s="156">
        <v>9.6123389771333697E-4</v>
      </c>
      <c r="AM10" s="156">
        <v>1.0277694584641802E-3</v>
      </c>
      <c r="AN10" s="156">
        <v>1.1563441347249776E-3</v>
      </c>
      <c r="AO10" s="156">
        <v>1.1669265802214961E-3</v>
      </c>
      <c r="AP10" s="156">
        <v>1.1386411296371824E-3</v>
      </c>
      <c r="AQ10" s="156">
        <v>1.12399906414876E-3</v>
      </c>
      <c r="AR10" s="156">
        <v>1.1599393951078345E-3</v>
      </c>
      <c r="AS10" s="156">
        <v>1.0805697266963953E-3</v>
      </c>
      <c r="AT10"/>
      <c r="AU10"/>
      <c r="AV10"/>
      <c r="AW10"/>
      <c r="AX10"/>
      <c r="AY10"/>
      <c r="AZ10"/>
      <c r="BA10"/>
      <c r="BB10"/>
      <c r="BC10"/>
    </row>
    <row r="11" spans="1:55" x14ac:dyDescent="0.3">
      <c r="A11" s="141" t="s">
        <v>2</v>
      </c>
      <c r="B11" s="125">
        <v>880.86</v>
      </c>
      <c r="C11" s="125">
        <v>698.48</v>
      </c>
      <c r="D11" s="125">
        <v>708.93000000000006</v>
      </c>
      <c r="E11" s="125">
        <v>2469.02</v>
      </c>
      <c r="F11" s="125">
        <v>8985.74</v>
      </c>
      <c r="G11" s="125">
        <v>18512.72</v>
      </c>
      <c r="H11" s="125">
        <v>23497.47</v>
      </c>
      <c r="I11" s="125">
        <v>28118.219999999998</v>
      </c>
      <c r="J11" s="125">
        <v>45634.47</v>
      </c>
      <c r="K11" s="125">
        <v>49729.58</v>
      </c>
      <c r="L11" s="125">
        <v>65833.66</v>
      </c>
      <c r="M11" s="125">
        <v>71512.81</v>
      </c>
      <c r="N11" s="142"/>
      <c r="O11" t="s">
        <v>2</v>
      </c>
      <c r="P11" s="156">
        <v>4.7695825261899026E-6</v>
      </c>
      <c r="Q11" s="156">
        <v>4.7695825261899026E-6</v>
      </c>
      <c r="R11" s="156">
        <v>4.7695825261899026E-6</v>
      </c>
      <c r="S11" s="156">
        <v>4.7695825261899026E-6</v>
      </c>
      <c r="T11" s="156">
        <v>4.7695825261899026E-6</v>
      </c>
      <c r="U11" s="156">
        <v>4.7695825261899026E-6</v>
      </c>
      <c r="V11" s="156">
        <v>4.7695825261899026E-6</v>
      </c>
      <c r="W11" s="156">
        <v>4.7695825261899026E-6</v>
      </c>
      <c r="X11" s="156">
        <v>4.7695825261899026E-6</v>
      </c>
      <c r="Y11" s="156">
        <v>4.7695825261899026E-6</v>
      </c>
      <c r="Z11" s="156">
        <v>4.7695825261899026E-6</v>
      </c>
      <c r="AA11" s="156">
        <v>4.7695825261899026E-6</v>
      </c>
      <c r="AB11" s="156">
        <v>4.7695825261899026E-6</v>
      </c>
      <c r="AC11" s="156">
        <v>4.7695825261899026E-6</v>
      </c>
      <c r="AD11" s="156">
        <v>4.7695825261899026E-6</v>
      </c>
      <c r="AE11" s="156">
        <v>4.7695825261899026E-6</v>
      </c>
      <c r="AF11" s="156">
        <v>4.7695825261899026E-6</v>
      </c>
      <c r="AG11" s="156">
        <v>4.7695825261899026E-6</v>
      </c>
      <c r="AH11" s="156">
        <v>4.7695825261899026E-6</v>
      </c>
      <c r="AI11" s="156">
        <v>3.8093057027708159E-6</v>
      </c>
      <c r="AJ11" s="156">
        <v>3.9121660523008116E-6</v>
      </c>
      <c r="AK11" s="156">
        <v>1.3865094799723131E-5</v>
      </c>
      <c r="AL11" s="156">
        <v>4.9809719627727644E-5</v>
      </c>
      <c r="AM11" s="156">
        <v>1.0395358253432723E-4</v>
      </c>
      <c r="AN11" s="156">
        <v>1.3246449835263097E-4</v>
      </c>
      <c r="AO11" s="156">
        <v>1.5972535986517289E-4</v>
      </c>
      <c r="AP11" s="156">
        <v>2.6162015641434432E-4</v>
      </c>
      <c r="AQ11" s="156">
        <v>2.9136268022649984E-4</v>
      </c>
      <c r="AR11" s="156">
        <v>3.9447533345745781E-4</v>
      </c>
      <c r="AS11" s="156">
        <v>4.280224703027011E-4</v>
      </c>
      <c r="AT11"/>
      <c r="AU11"/>
      <c r="AV11"/>
      <c r="AW11"/>
      <c r="AX11"/>
      <c r="AY11"/>
      <c r="AZ11"/>
      <c r="BA11"/>
      <c r="BB11"/>
      <c r="BC11"/>
    </row>
    <row r="12" spans="1:55" x14ac:dyDescent="0.3">
      <c r="A12" s="141" t="s">
        <v>8</v>
      </c>
      <c r="B12" s="125">
        <v>3417.91</v>
      </c>
      <c r="C12" s="125">
        <v>3630.55</v>
      </c>
      <c r="D12" s="125">
        <v>4095.84</v>
      </c>
      <c r="E12" s="125">
        <v>3651.21</v>
      </c>
      <c r="F12" s="125">
        <v>1399.87</v>
      </c>
      <c r="G12" s="125">
        <v>1644.35</v>
      </c>
      <c r="H12" s="125">
        <v>4244.6900000000005</v>
      </c>
      <c r="I12" s="125">
        <v>9447.32</v>
      </c>
      <c r="J12" s="125">
        <v>16887.29</v>
      </c>
      <c r="K12" s="125">
        <v>26989.32</v>
      </c>
      <c r="L12" s="125">
        <v>28442.53</v>
      </c>
      <c r="M12" s="125">
        <v>30561.699999999997</v>
      </c>
      <c r="N12" s="142"/>
      <c r="O12" t="s">
        <v>8</v>
      </c>
      <c r="P12" s="156">
        <v>1.8506918025667788E-5</v>
      </c>
      <c r="Q12" s="156">
        <v>1.8506918025667788E-5</v>
      </c>
      <c r="R12" s="156">
        <v>1.8506918025667788E-5</v>
      </c>
      <c r="S12" s="156">
        <v>1.8506918025667788E-5</v>
      </c>
      <c r="T12" s="156">
        <v>1.8506918025667788E-5</v>
      </c>
      <c r="U12" s="156">
        <v>1.8506918025667788E-5</v>
      </c>
      <c r="V12" s="156">
        <v>1.8506918025667788E-5</v>
      </c>
      <c r="W12" s="156">
        <v>1.8506918025667788E-5</v>
      </c>
      <c r="X12" s="156">
        <v>1.8506918025667788E-5</v>
      </c>
      <c r="Y12" s="156">
        <v>1.8506918025667788E-5</v>
      </c>
      <c r="Z12" s="156">
        <v>1.8506918025667788E-5</v>
      </c>
      <c r="AA12" s="156">
        <v>1.8506918025667788E-5</v>
      </c>
      <c r="AB12" s="156">
        <v>1.8506918025667788E-5</v>
      </c>
      <c r="AC12" s="156">
        <v>1.8506918025667788E-5</v>
      </c>
      <c r="AD12" s="156">
        <v>1.8506918025667788E-5</v>
      </c>
      <c r="AE12" s="156">
        <v>1.8506918025667788E-5</v>
      </c>
      <c r="AF12" s="156">
        <v>1.8506918025667788E-5</v>
      </c>
      <c r="AG12" s="156">
        <v>1.8506918025667788E-5</v>
      </c>
      <c r="AH12" s="156">
        <v>1.8506918025667788E-5</v>
      </c>
      <c r="AI12" s="156">
        <v>1.9799958222418087E-5</v>
      </c>
      <c r="AJ12" s="156">
        <v>2.2602522398058701E-5</v>
      </c>
      <c r="AK12" s="156">
        <v>2.0503832607146599E-5</v>
      </c>
      <c r="AL12" s="156">
        <v>7.7597540341994201E-6</v>
      </c>
      <c r="AM12" s="156">
        <v>9.2334391402409229E-6</v>
      </c>
      <c r="AN12" s="156">
        <v>2.3928990291824148E-5</v>
      </c>
      <c r="AO12" s="156">
        <v>5.3665437810837431E-5</v>
      </c>
      <c r="AP12" s="156">
        <v>9.6813997209004347E-5</v>
      </c>
      <c r="AQ12" s="156">
        <v>1.5812883625179774E-4</v>
      </c>
      <c r="AR12" s="156">
        <v>1.7042765822413255E-4</v>
      </c>
      <c r="AS12" s="156">
        <v>1.8291959623248003E-4</v>
      </c>
      <c r="AT12"/>
      <c r="AU12"/>
      <c r="AV12"/>
      <c r="AW12"/>
      <c r="AX12"/>
      <c r="AY12"/>
      <c r="AZ12"/>
      <c r="BA12"/>
      <c r="BB12"/>
      <c r="BC12"/>
    </row>
    <row r="13" spans="1:55" x14ac:dyDescent="0.3">
      <c r="A13" s="141" t="s">
        <v>10</v>
      </c>
      <c r="B13" s="125">
        <v>40474.660000000003</v>
      </c>
      <c r="C13" s="125">
        <v>41327.14</v>
      </c>
      <c r="D13" s="125">
        <v>51591.020000000004</v>
      </c>
      <c r="E13" s="125">
        <v>66804.31</v>
      </c>
      <c r="F13" s="125">
        <v>82369.929999999993</v>
      </c>
      <c r="G13" s="125">
        <v>100156.20999999999</v>
      </c>
      <c r="H13" s="125">
        <v>127032.11</v>
      </c>
      <c r="I13" s="125">
        <v>148899.89000000001</v>
      </c>
      <c r="J13" s="125">
        <v>172509.43</v>
      </c>
      <c r="K13" s="125">
        <v>182377.82</v>
      </c>
      <c r="L13" s="125">
        <v>175763.14</v>
      </c>
      <c r="M13" s="125">
        <v>352096.63999999996</v>
      </c>
      <c r="N13" s="142"/>
      <c r="O13" t="s">
        <v>10</v>
      </c>
      <c r="P13" s="156">
        <v>2.1915767669036785E-4</v>
      </c>
      <c r="Q13" s="156">
        <v>2.1915767669036785E-4</v>
      </c>
      <c r="R13" s="156">
        <v>2.1915767669036785E-4</v>
      </c>
      <c r="S13" s="156">
        <v>2.1915767669036785E-4</v>
      </c>
      <c r="T13" s="156">
        <v>2.1915767669036785E-4</v>
      </c>
      <c r="U13" s="156">
        <v>2.1915767669036785E-4</v>
      </c>
      <c r="V13" s="156">
        <v>2.1915767669036785E-4</v>
      </c>
      <c r="W13" s="156">
        <v>2.1915767669036785E-4</v>
      </c>
      <c r="X13" s="156">
        <v>2.1915767669036785E-4</v>
      </c>
      <c r="Y13" s="156">
        <v>2.1915767669036785E-4</v>
      </c>
      <c r="Z13" s="156">
        <v>2.1915767669036785E-4</v>
      </c>
      <c r="AA13" s="156">
        <v>2.1915767669036785E-4</v>
      </c>
      <c r="AB13" s="156">
        <v>2.1915767669036785E-4</v>
      </c>
      <c r="AC13" s="156">
        <v>2.1915767669036785E-4</v>
      </c>
      <c r="AD13" s="156">
        <v>2.1915767669036785E-4</v>
      </c>
      <c r="AE13" s="156">
        <v>2.1915767669036785E-4</v>
      </c>
      <c r="AF13" s="156">
        <v>2.1915767669036785E-4</v>
      </c>
      <c r="AG13" s="156">
        <v>2.1915767669036785E-4</v>
      </c>
      <c r="AH13" s="156">
        <v>2.1915767669036785E-4</v>
      </c>
      <c r="AI13" s="156">
        <v>2.2538613858837461E-4</v>
      </c>
      <c r="AJ13" s="156">
        <v>2.8470037528045394E-4</v>
      </c>
      <c r="AK13" s="156">
        <v>3.7514807137248459E-4</v>
      </c>
      <c r="AL13" s="156">
        <v>4.5659268118769872E-4</v>
      </c>
      <c r="AM13" s="156">
        <v>5.62402328915492E-4</v>
      </c>
      <c r="AN13" s="156">
        <v>7.1613006531453106E-4</v>
      </c>
      <c r="AO13" s="156">
        <v>8.4582482511818538E-4</v>
      </c>
      <c r="AP13" s="156">
        <v>9.8898801847702796E-4</v>
      </c>
      <c r="AQ13" s="156">
        <v>1.0685409056152523E-3</v>
      </c>
      <c r="AR13" s="156">
        <v>1.0531728489807468E-3</v>
      </c>
      <c r="AS13" s="156">
        <v>2.1073885033755608E-3</v>
      </c>
      <c r="AT13"/>
      <c r="AU13"/>
      <c r="AV13"/>
      <c r="AW13"/>
      <c r="AX13"/>
      <c r="AY13"/>
      <c r="AZ13"/>
      <c r="BA13"/>
      <c r="BB13"/>
      <c r="BC13"/>
    </row>
    <row r="14" spans="1:55" x14ac:dyDescent="0.3">
      <c r="A14" s="141" t="s">
        <v>12</v>
      </c>
      <c r="B14" s="125">
        <v>22149408.23</v>
      </c>
      <c r="C14" s="125">
        <v>21578008.659999996</v>
      </c>
      <c r="D14" s="125">
        <v>21352469.75</v>
      </c>
      <c r="E14" s="125">
        <v>20435612.900000002</v>
      </c>
      <c r="F14" s="125">
        <v>21277284.93</v>
      </c>
      <c r="G14" s="125">
        <v>20288089.759999998</v>
      </c>
      <c r="H14" s="125">
        <v>20447937.469999999</v>
      </c>
      <c r="I14" s="125">
        <v>20047254.129999999</v>
      </c>
      <c r="J14" s="125">
        <v>19936208.600000001</v>
      </c>
      <c r="K14" s="125">
        <v>19177049.140000001</v>
      </c>
      <c r="L14" s="125">
        <v>18536648.879999999</v>
      </c>
      <c r="M14" s="125">
        <v>17872597.370000001</v>
      </c>
      <c r="N14" s="142"/>
      <c r="O14" t="s">
        <v>12</v>
      </c>
      <c r="P14" s="156">
        <v>0.11993214637882843</v>
      </c>
      <c r="Q14" s="156">
        <v>0.11993214637882843</v>
      </c>
      <c r="R14" s="156">
        <v>0.11993214637882843</v>
      </c>
      <c r="S14" s="156">
        <v>0.11993214637882843</v>
      </c>
      <c r="T14" s="156">
        <v>0.11993214637882843</v>
      </c>
      <c r="U14" s="156">
        <v>0.11993214637882843</v>
      </c>
      <c r="V14" s="156">
        <v>0.11993214637882843</v>
      </c>
      <c r="W14" s="156">
        <v>0.11993214637882843</v>
      </c>
      <c r="X14" s="156">
        <v>0.11993214637882843</v>
      </c>
      <c r="Y14" s="156">
        <v>0.11993214637882843</v>
      </c>
      <c r="Z14" s="156">
        <v>0.11993214637882843</v>
      </c>
      <c r="AA14" s="156">
        <v>0.11993214637882843</v>
      </c>
      <c r="AB14" s="156">
        <v>0.11993214637882843</v>
      </c>
      <c r="AC14" s="156">
        <v>0.11993214637882843</v>
      </c>
      <c r="AD14" s="156">
        <v>0.11993214637882843</v>
      </c>
      <c r="AE14" s="156">
        <v>0.11993214637882843</v>
      </c>
      <c r="AF14" s="156">
        <v>0.11993214637882843</v>
      </c>
      <c r="AG14" s="156">
        <v>0.11993214637882843</v>
      </c>
      <c r="AH14" s="156">
        <v>0.11993214637882843</v>
      </c>
      <c r="AI14" s="156">
        <v>0.11768015038795103</v>
      </c>
      <c r="AJ14" s="156">
        <v>0.11783167208148898</v>
      </c>
      <c r="AK14" s="156">
        <v>0.11475877479686068</v>
      </c>
      <c r="AL14" s="156">
        <v>0.11794416450983165</v>
      </c>
      <c r="AM14" s="156">
        <v>0.11392273060522703</v>
      </c>
      <c r="AN14" s="156">
        <v>0.11527308171090402</v>
      </c>
      <c r="AO14" s="156">
        <v>0.11387829244606607</v>
      </c>
      <c r="AP14" s="156">
        <v>0.11429329654186839</v>
      </c>
      <c r="AQ14" s="156">
        <v>0.1123572014134383</v>
      </c>
      <c r="AR14" s="156">
        <v>0.11107161212245849</v>
      </c>
      <c r="AS14" s="156">
        <v>0.10697206943809032</v>
      </c>
      <c r="AT14"/>
      <c r="AU14"/>
      <c r="AV14"/>
      <c r="AW14"/>
      <c r="AX14"/>
      <c r="AY14"/>
      <c r="AZ14"/>
      <c r="BA14"/>
      <c r="BB14"/>
      <c r="BC14"/>
    </row>
    <row r="15" spans="1:55" x14ac:dyDescent="0.3">
      <c r="A15" s="141" t="s">
        <v>14</v>
      </c>
      <c r="B15" s="125">
        <v>26795857.25</v>
      </c>
      <c r="C15" s="125">
        <v>23430824.16</v>
      </c>
      <c r="D15" s="125">
        <v>21072663.560000002</v>
      </c>
      <c r="E15" s="125">
        <v>21158332.57</v>
      </c>
      <c r="F15" s="125">
        <v>21616668.84</v>
      </c>
      <c r="G15" s="125">
        <v>20786350.239999998</v>
      </c>
      <c r="H15" s="125">
        <v>20316240.100000001</v>
      </c>
      <c r="I15" s="125">
        <v>19960257.579999998</v>
      </c>
      <c r="J15" s="125">
        <v>20144881.920000002</v>
      </c>
      <c r="K15" s="125">
        <v>19688220.099999998</v>
      </c>
      <c r="L15" s="125">
        <v>18232502.25</v>
      </c>
      <c r="M15" s="125">
        <v>19097585.18</v>
      </c>
      <c r="N15" s="142"/>
      <c r="O15" t="s">
        <v>14</v>
      </c>
      <c r="P15" s="156">
        <v>0.14509122052752879</v>
      </c>
      <c r="Q15" s="156">
        <v>0.14509122052752879</v>
      </c>
      <c r="R15" s="156">
        <v>0.14509122052752879</v>
      </c>
      <c r="S15" s="156">
        <v>0.14509122052752879</v>
      </c>
      <c r="T15" s="156">
        <v>0.14509122052752879</v>
      </c>
      <c r="U15" s="156">
        <v>0.14509122052752879</v>
      </c>
      <c r="V15" s="156">
        <v>0.14509122052752879</v>
      </c>
      <c r="W15" s="156">
        <v>0.14509122052752879</v>
      </c>
      <c r="X15" s="156">
        <v>0.14509122052752879</v>
      </c>
      <c r="Y15" s="156">
        <v>0.14509122052752879</v>
      </c>
      <c r="Z15" s="156">
        <v>0.14509122052752879</v>
      </c>
      <c r="AA15" s="156">
        <v>0.14509122052752879</v>
      </c>
      <c r="AB15" s="156">
        <v>0.14509122052752879</v>
      </c>
      <c r="AC15" s="156">
        <v>0.14509122052752879</v>
      </c>
      <c r="AD15" s="156">
        <v>0.14509122052752879</v>
      </c>
      <c r="AE15" s="156">
        <v>0.14509122052752879</v>
      </c>
      <c r="AF15" s="156">
        <v>0.14509122052752879</v>
      </c>
      <c r="AG15" s="156">
        <v>0.14509122052752879</v>
      </c>
      <c r="AH15" s="156">
        <v>0.14509122052752879</v>
      </c>
      <c r="AI15" s="156">
        <v>0.12778486441030268</v>
      </c>
      <c r="AJ15" s="156">
        <v>0.11628758694227691</v>
      </c>
      <c r="AK15" s="156">
        <v>0.11881729872059341</v>
      </c>
      <c r="AL15" s="156">
        <v>0.11982543610274018</v>
      </c>
      <c r="AM15" s="156">
        <v>0.11672058861481577</v>
      </c>
      <c r="AN15" s="156">
        <v>0.11453065173646802</v>
      </c>
      <c r="AO15" s="156">
        <v>0.11338410912806875</v>
      </c>
      <c r="AP15" s="156">
        <v>0.11548961035066031</v>
      </c>
      <c r="AQ15" s="156">
        <v>0.11535212196091833</v>
      </c>
      <c r="AR15" s="156">
        <v>0.10924916531805461</v>
      </c>
      <c r="AS15" s="156">
        <v>0.1143039349951408</v>
      </c>
      <c r="AT15"/>
      <c r="AU15"/>
      <c r="AV15"/>
      <c r="AW15"/>
      <c r="AX15"/>
      <c r="AY15"/>
      <c r="AZ15"/>
      <c r="BA15"/>
      <c r="BB15"/>
      <c r="BC15"/>
    </row>
    <row r="16" spans="1:55" x14ac:dyDescent="0.3">
      <c r="A16" s="141" t="s">
        <v>16</v>
      </c>
      <c r="B16" s="125">
        <v>8043.24</v>
      </c>
      <c r="C16" s="125">
        <v>10699.41</v>
      </c>
      <c r="D16" s="125">
        <v>13634.27</v>
      </c>
      <c r="E16" s="125">
        <v>16143.130000000001</v>
      </c>
      <c r="F16" s="125">
        <v>15098.05</v>
      </c>
      <c r="G16" s="125">
        <v>43805.990000000005</v>
      </c>
      <c r="H16" s="125">
        <v>86225.329999999987</v>
      </c>
      <c r="I16" s="125">
        <v>131654.5</v>
      </c>
      <c r="J16" s="125">
        <v>143886.93</v>
      </c>
      <c r="K16" s="125">
        <v>238497.47</v>
      </c>
      <c r="L16" s="125">
        <v>194099.75</v>
      </c>
      <c r="M16" s="125">
        <v>194298.43</v>
      </c>
      <c r="N16" s="142"/>
      <c r="O16" t="s">
        <v>16</v>
      </c>
      <c r="P16" s="156">
        <v>4.3551639259305305E-5</v>
      </c>
      <c r="Q16" s="156">
        <v>4.3551639259305305E-5</v>
      </c>
      <c r="R16" s="156">
        <v>4.3551639259305305E-5</v>
      </c>
      <c r="S16" s="156">
        <v>4.3551639259305305E-5</v>
      </c>
      <c r="T16" s="156">
        <v>4.3551639259305305E-5</v>
      </c>
      <c r="U16" s="156">
        <v>4.3551639259305305E-5</v>
      </c>
      <c r="V16" s="156">
        <v>4.3551639259305305E-5</v>
      </c>
      <c r="W16" s="156">
        <v>4.3551639259305305E-5</v>
      </c>
      <c r="X16" s="156">
        <v>4.3551639259305305E-5</v>
      </c>
      <c r="Y16" s="156">
        <v>4.3551639259305305E-5</v>
      </c>
      <c r="Z16" s="156">
        <v>4.3551639259305305E-5</v>
      </c>
      <c r="AA16" s="156">
        <v>4.3551639259305305E-5</v>
      </c>
      <c r="AB16" s="156">
        <v>4.3551639259305305E-5</v>
      </c>
      <c r="AC16" s="156">
        <v>4.3551639259305305E-5</v>
      </c>
      <c r="AD16" s="156">
        <v>4.3551639259305305E-5</v>
      </c>
      <c r="AE16" s="156">
        <v>4.3551639259305305E-5</v>
      </c>
      <c r="AF16" s="156">
        <v>4.3551639259305305E-5</v>
      </c>
      <c r="AG16" s="156">
        <v>4.3551639259305305E-5</v>
      </c>
      <c r="AH16" s="156">
        <v>4.3551639259305305E-5</v>
      </c>
      <c r="AI16" s="156">
        <v>5.8351453913187342E-5</v>
      </c>
      <c r="AJ16" s="156">
        <v>7.5239485198684469E-5</v>
      </c>
      <c r="AK16" s="156">
        <v>9.0653792927661371E-5</v>
      </c>
      <c r="AL16" s="156">
        <v>8.3691453060673175E-5</v>
      </c>
      <c r="AM16" s="156">
        <v>2.4598166001338069E-4</v>
      </c>
      <c r="AN16" s="156">
        <v>4.8608616518033896E-4</v>
      </c>
      <c r="AO16" s="156">
        <v>7.4786250304497966E-4</v>
      </c>
      <c r="AP16" s="156">
        <v>8.2489664353677843E-4</v>
      </c>
      <c r="AQ16" s="156">
        <v>1.3973426296067498E-3</v>
      </c>
      <c r="AR16" s="156">
        <v>1.1630458280043855E-3</v>
      </c>
      <c r="AS16" s="156">
        <v>1.1629258308341742E-3</v>
      </c>
      <c r="AT16"/>
      <c r="AU16"/>
      <c r="AV16"/>
      <c r="AW16"/>
      <c r="AX16"/>
      <c r="AY16"/>
      <c r="AZ16"/>
      <c r="BA16"/>
      <c r="BB16"/>
      <c r="BC16"/>
    </row>
    <row r="17" spans="1:56" s="125" customFormat="1" x14ac:dyDescent="0.3">
      <c r="A17" s="141" t="s">
        <v>20</v>
      </c>
      <c r="B17" s="125">
        <v>3690.1</v>
      </c>
      <c r="C17" s="125">
        <v>3578.2200000000003</v>
      </c>
      <c r="D17" s="125">
        <v>3759.0600000000004</v>
      </c>
      <c r="E17" s="125">
        <v>3374.9300000000003</v>
      </c>
      <c r="F17" s="125">
        <v>7558.0499999999993</v>
      </c>
      <c r="G17" s="125">
        <v>11731.460000000001</v>
      </c>
      <c r="H17" s="125">
        <v>17105.829999999998</v>
      </c>
      <c r="I17" s="125">
        <v>25354.77</v>
      </c>
      <c r="J17" s="125">
        <v>28119.940000000002</v>
      </c>
      <c r="K17" s="125">
        <v>31359.819999999996</v>
      </c>
      <c r="L17" s="125">
        <v>30508.91</v>
      </c>
      <c r="M17" s="125">
        <v>29897.03</v>
      </c>
      <c r="N17" s="142"/>
      <c r="O17" t="s">
        <v>20</v>
      </c>
      <c r="P17" s="156">
        <v>1.9980742092833549E-5</v>
      </c>
      <c r="Q17" s="156">
        <v>1.9980742092833549E-5</v>
      </c>
      <c r="R17" s="156">
        <v>1.9980742092833549E-5</v>
      </c>
      <c r="S17" s="156">
        <v>1.9980742092833549E-5</v>
      </c>
      <c r="T17" s="156">
        <v>1.9980742092833549E-5</v>
      </c>
      <c r="U17" s="156">
        <v>1.9980742092833549E-5</v>
      </c>
      <c r="V17" s="156">
        <v>1.9980742092833549E-5</v>
      </c>
      <c r="W17" s="156">
        <v>1.9980742092833549E-5</v>
      </c>
      <c r="X17" s="156">
        <v>1.9980742092833549E-5</v>
      </c>
      <c r="Y17" s="156">
        <v>1.9980742092833549E-5</v>
      </c>
      <c r="Z17" s="156">
        <v>1.9980742092833549E-5</v>
      </c>
      <c r="AA17" s="156">
        <v>1.9980742092833549E-5</v>
      </c>
      <c r="AB17" s="156">
        <v>1.9980742092833549E-5</v>
      </c>
      <c r="AC17" s="156">
        <v>1.9980742092833549E-5</v>
      </c>
      <c r="AD17" s="156">
        <v>1.9980742092833549E-5</v>
      </c>
      <c r="AE17" s="156">
        <v>1.9980742092833549E-5</v>
      </c>
      <c r="AF17" s="156">
        <v>1.9980742092833549E-5</v>
      </c>
      <c r="AG17" s="156">
        <v>1.9980742092833549E-5</v>
      </c>
      <c r="AH17" s="156">
        <v>1.9980742092833549E-5</v>
      </c>
      <c r="AI17" s="156">
        <v>1.9514565702337347E-5</v>
      </c>
      <c r="AJ17" s="156">
        <v>2.0744032444052148E-5</v>
      </c>
      <c r="AK17" s="156">
        <v>1.895234724401973E-5</v>
      </c>
      <c r="AL17" s="156">
        <v>4.1895753875846275E-5</v>
      </c>
      <c r="AM17" s="156">
        <v>6.5875100760890803E-5</v>
      </c>
      <c r="AN17" s="156">
        <v>9.6432304833472932E-5</v>
      </c>
      <c r="AO17" s="156">
        <v>1.4402760069978434E-4</v>
      </c>
      <c r="AP17" s="156">
        <v>1.61210223350068E-4</v>
      </c>
      <c r="AQ17" s="156">
        <v>1.8373533833626973E-4</v>
      </c>
      <c r="AR17" s="156">
        <v>1.8280940852557139E-4</v>
      </c>
      <c r="AS17" s="156">
        <v>1.7894137617182102E-4</v>
      </c>
      <c r="AT17"/>
      <c r="AU17"/>
      <c r="AV17"/>
      <c r="AW17"/>
      <c r="AX17"/>
      <c r="AY17"/>
      <c r="AZ17"/>
      <c r="BA17"/>
      <c r="BB17"/>
      <c r="BC17"/>
      <c r="BD17" s="123"/>
    </row>
    <row r="18" spans="1:56" s="125" customFormat="1" x14ac:dyDescent="0.3">
      <c r="A18" s="141" t="s">
        <v>18</v>
      </c>
      <c r="B18" s="125">
        <v>85091.87</v>
      </c>
      <c r="C18" s="125">
        <v>113509.11</v>
      </c>
      <c r="D18" s="125">
        <v>140179.80000000002</v>
      </c>
      <c r="E18" s="125">
        <v>170173.57</v>
      </c>
      <c r="F18" s="125">
        <v>197736.4</v>
      </c>
      <c r="G18" s="125">
        <v>226654.40000000002</v>
      </c>
      <c r="H18" s="125">
        <v>252615.88</v>
      </c>
      <c r="I18" s="125">
        <v>265838.77999999997</v>
      </c>
      <c r="J18" s="125">
        <v>260003.63</v>
      </c>
      <c r="K18" s="125">
        <v>298212.93</v>
      </c>
      <c r="L18" s="125">
        <v>298948.93999999994</v>
      </c>
      <c r="M18" s="125">
        <v>299007.09999999998</v>
      </c>
      <c r="N18" s="142"/>
      <c r="O18" t="s">
        <v>18</v>
      </c>
      <c r="P18" s="156">
        <v>4.6074597129262622E-4</v>
      </c>
      <c r="Q18" s="156">
        <v>4.6074597129262622E-4</v>
      </c>
      <c r="R18" s="156">
        <v>4.6074597129262622E-4</v>
      </c>
      <c r="S18" s="156">
        <v>4.6074597129262622E-4</v>
      </c>
      <c r="T18" s="156">
        <v>4.6074597129262622E-4</v>
      </c>
      <c r="U18" s="156">
        <v>4.6074597129262622E-4</v>
      </c>
      <c r="V18" s="156">
        <v>4.6074597129262622E-4</v>
      </c>
      <c r="W18" s="156">
        <v>4.6074597129262622E-4</v>
      </c>
      <c r="X18" s="156">
        <v>4.6074597129262622E-4</v>
      </c>
      <c r="Y18" s="156">
        <v>4.6074597129262622E-4</v>
      </c>
      <c r="Z18" s="156">
        <v>4.6074597129262622E-4</v>
      </c>
      <c r="AA18" s="156">
        <v>4.6074597129262622E-4</v>
      </c>
      <c r="AB18" s="156">
        <v>4.6074597129262622E-4</v>
      </c>
      <c r="AC18" s="156">
        <v>4.6074597129262622E-4</v>
      </c>
      <c r="AD18" s="156">
        <v>4.6074597129262622E-4</v>
      </c>
      <c r="AE18" s="156">
        <v>4.6074597129262622E-4</v>
      </c>
      <c r="AF18" s="156">
        <v>4.6074597129262622E-4</v>
      </c>
      <c r="AG18" s="156">
        <v>4.6074597129262622E-4</v>
      </c>
      <c r="AH18" s="156">
        <v>4.6074597129262622E-4</v>
      </c>
      <c r="AI18" s="156">
        <v>6.1904549885385388E-4</v>
      </c>
      <c r="AJ18" s="156">
        <v>7.7356954110887862E-4</v>
      </c>
      <c r="AK18" s="156">
        <v>9.5563125469105966E-4</v>
      </c>
      <c r="AL18" s="156">
        <v>1.0960916568024674E-3</v>
      </c>
      <c r="AM18" s="156">
        <v>1.2727215059250298E-3</v>
      </c>
      <c r="AN18" s="156">
        <v>1.4240952672823254E-3</v>
      </c>
      <c r="AO18" s="156">
        <v>1.5100954043896992E-3</v>
      </c>
      <c r="AP18" s="156">
        <v>1.4905879338337293E-3</v>
      </c>
      <c r="AQ18" s="156">
        <v>1.7472119926007332E-3</v>
      </c>
      <c r="AR18" s="156">
        <v>1.7913022425496852E-3</v>
      </c>
      <c r="AS18" s="156">
        <v>1.7896340191365264E-3</v>
      </c>
      <c r="AT18"/>
      <c r="AU18"/>
      <c r="AV18"/>
      <c r="AW18"/>
      <c r="AX18"/>
      <c r="AY18"/>
      <c r="AZ18"/>
      <c r="BA18"/>
      <c r="BB18"/>
      <c r="BC18"/>
      <c r="BD18" s="123"/>
    </row>
    <row r="19" spans="1:56" s="125" customFormat="1" x14ac:dyDescent="0.3">
      <c r="A19" s="141" t="s">
        <v>24</v>
      </c>
      <c r="B19" s="125">
        <v>9497348.8399999999</v>
      </c>
      <c r="C19" s="125">
        <v>10332508.879999999</v>
      </c>
      <c r="D19" s="125">
        <v>10487167.710000001</v>
      </c>
      <c r="E19" s="125">
        <v>10675121.449999999</v>
      </c>
      <c r="F19" s="125">
        <v>11034291.18</v>
      </c>
      <c r="G19" s="125">
        <v>10788489.819999998</v>
      </c>
      <c r="H19" s="125">
        <v>10687665.969999999</v>
      </c>
      <c r="I19" s="125">
        <v>11126546.52</v>
      </c>
      <c r="J19" s="125">
        <v>11303374.68</v>
      </c>
      <c r="K19" s="125">
        <v>11051249.34</v>
      </c>
      <c r="L19" s="125">
        <v>11295225.459999997</v>
      </c>
      <c r="M19" s="125">
        <v>10373197.649999999</v>
      </c>
      <c r="N19" s="142"/>
      <c r="O19" t="s">
        <v>24</v>
      </c>
      <c r="P19" s="156">
        <v>5.1425185696244512E-2</v>
      </c>
      <c r="Q19" s="156">
        <v>5.1425185696244512E-2</v>
      </c>
      <c r="R19" s="156">
        <v>5.1425185696244512E-2</v>
      </c>
      <c r="S19" s="156">
        <v>5.1425185696244512E-2</v>
      </c>
      <c r="T19" s="156">
        <v>5.1425185696244512E-2</v>
      </c>
      <c r="U19" s="156">
        <v>5.1425185696244512E-2</v>
      </c>
      <c r="V19" s="156">
        <v>5.1425185696244512E-2</v>
      </c>
      <c r="W19" s="156">
        <v>5.1425185696244512E-2</v>
      </c>
      <c r="X19" s="156">
        <v>5.1425185696244512E-2</v>
      </c>
      <c r="Y19" s="156">
        <v>5.1425185696244512E-2</v>
      </c>
      <c r="Z19" s="156">
        <v>5.1425185696244512E-2</v>
      </c>
      <c r="AA19" s="156">
        <v>5.1425185696244512E-2</v>
      </c>
      <c r="AB19" s="156">
        <v>5.1425185696244512E-2</v>
      </c>
      <c r="AC19" s="156">
        <v>5.1425185696244512E-2</v>
      </c>
      <c r="AD19" s="156">
        <v>5.1425185696244512E-2</v>
      </c>
      <c r="AE19" s="156">
        <v>5.1425185696244512E-2</v>
      </c>
      <c r="AF19" s="156">
        <v>5.1425185696244512E-2</v>
      </c>
      <c r="AG19" s="156">
        <v>5.1425185696244512E-2</v>
      </c>
      <c r="AH19" s="156">
        <v>5.1425185696244512E-2</v>
      </c>
      <c r="AI19" s="156">
        <v>5.6350482476970123E-2</v>
      </c>
      <c r="AJ19" s="156">
        <v>5.7872485999812734E-2</v>
      </c>
      <c r="AK19" s="156">
        <v>5.99474977532818E-2</v>
      </c>
      <c r="AL19" s="156">
        <v>6.1165240699876472E-2</v>
      </c>
      <c r="AM19" s="156">
        <v>6.0580085850383887E-2</v>
      </c>
      <c r="AN19" s="156">
        <v>6.0250584904525249E-2</v>
      </c>
      <c r="AO19" s="156">
        <v>6.3204272779841225E-2</v>
      </c>
      <c r="AP19" s="156">
        <v>6.4801687228788651E-2</v>
      </c>
      <c r="AQ19" s="156">
        <v>6.4748618981976869E-2</v>
      </c>
      <c r="AR19" s="156">
        <v>6.7680998288879357E-2</v>
      </c>
      <c r="AS19" s="156">
        <v>6.2086242773723661E-2</v>
      </c>
      <c r="AT19"/>
      <c r="AU19"/>
      <c r="AV19"/>
      <c r="AW19"/>
      <c r="AX19"/>
      <c r="AY19"/>
      <c r="AZ19"/>
      <c r="BA19"/>
      <c r="BB19"/>
      <c r="BC19"/>
      <c r="BD19" s="123"/>
    </row>
    <row r="20" spans="1:56" s="125" customFormat="1" x14ac:dyDescent="0.3">
      <c r="A20" s="141" t="s">
        <v>26</v>
      </c>
      <c r="B20" s="125">
        <v>14876026.670000002</v>
      </c>
      <c r="C20" s="125">
        <v>15691960.09</v>
      </c>
      <c r="D20" s="125">
        <v>14844298.449999999</v>
      </c>
      <c r="E20" s="125">
        <v>15187089.67</v>
      </c>
      <c r="F20" s="125">
        <v>15485214.080000002</v>
      </c>
      <c r="G20" s="125">
        <v>15231622.609999999</v>
      </c>
      <c r="H20" s="125">
        <v>14423428.43</v>
      </c>
      <c r="I20" s="125">
        <v>13351092.85</v>
      </c>
      <c r="J20" s="125">
        <v>14032773.030000001</v>
      </c>
      <c r="K20" s="125">
        <v>13992077.129999999</v>
      </c>
      <c r="L20" s="125">
        <v>14178395.460000001</v>
      </c>
      <c r="M20" s="125">
        <v>13411106.810000001</v>
      </c>
      <c r="N20" s="142"/>
      <c r="O20" t="s">
        <v>26</v>
      </c>
      <c r="P20" s="156">
        <v>8.05490507735247E-2</v>
      </c>
      <c r="Q20" s="156">
        <v>8.05490507735247E-2</v>
      </c>
      <c r="R20" s="156">
        <v>8.05490507735247E-2</v>
      </c>
      <c r="S20" s="156">
        <v>8.05490507735247E-2</v>
      </c>
      <c r="T20" s="156">
        <v>8.05490507735247E-2</v>
      </c>
      <c r="U20" s="156">
        <v>8.05490507735247E-2</v>
      </c>
      <c r="V20" s="156">
        <v>8.05490507735247E-2</v>
      </c>
      <c r="W20" s="156">
        <v>8.05490507735247E-2</v>
      </c>
      <c r="X20" s="156">
        <v>8.05490507735247E-2</v>
      </c>
      <c r="Y20" s="156">
        <v>8.05490507735247E-2</v>
      </c>
      <c r="Z20" s="156">
        <v>8.05490507735247E-2</v>
      </c>
      <c r="AA20" s="156">
        <v>8.05490507735247E-2</v>
      </c>
      <c r="AB20" s="156">
        <v>8.05490507735247E-2</v>
      </c>
      <c r="AC20" s="156">
        <v>8.05490507735247E-2</v>
      </c>
      <c r="AD20" s="156">
        <v>8.05490507735247E-2</v>
      </c>
      <c r="AE20" s="156">
        <v>8.05490507735247E-2</v>
      </c>
      <c r="AF20" s="156">
        <v>8.05490507735247E-2</v>
      </c>
      <c r="AG20" s="156">
        <v>8.05490507735247E-2</v>
      </c>
      <c r="AH20" s="156">
        <v>8.05490507735247E-2</v>
      </c>
      <c r="AI20" s="156">
        <v>8.5579362413367666E-2</v>
      </c>
      <c r="AJ20" s="156">
        <v>8.1916917701763986E-2</v>
      </c>
      <c r="AK20" s="156">
        <v>8.5285027260389085E-2</v>
      </c>
      <c r="AL20" s="156">
        <v>8.5837579509327064E-2</v>
      </c>
      <c r="AM20" s="156">
        <v>8.5529394822606269E-2</v>
      </c>
      <c r="AN20" s="156">
        <v>8.1310550093479234E-2</v>
      </c>
      <c r="AO20" s="156">
        <v>7.5840793267126685E-2</v>
      </c>
      <c r="AP20" s="156">
        <v>8.0449192792982863E-2</v>
      </c>
      <c r="AQ20" s="156">
        <v>8.197875579348772E-2</v>
      </c>
      <c r="AR20" s="156">
        <v>8.4956954800556525E-2</v>
      </c>
      <c r="AS20" s="156">
        <v>8.026890659602913E-2</v>
      </c>
      <c r="AT20"/>
      <c r="AU20"/>
      <c r="AV20"/>
      <c r="AW20"/>
      <c r="AX20"/>
      <c r="AY20"/>
      <c r="AZ20"/>
      <c r="BA20"/>
      <c r="BB20"/>
      <c r="BC20"/>
      <c r="BD20" s="123"/>
    </row>
    <row r="21" spans="1:56" s="125" customFormat="1" x14ac:dyDescent="0.3">
      <c r="A21" s="141" t="s">
        <v>30</v>
      </c>
      <c r="B21" s="125">
        <v>18279.07</v>
      </c>
      <c r="C21" s="125">
        <v>20026.54</v>
      </c>
      <c r="D21" s="125">
        <v>24687.57</v>
      </c>
      <c r="E21" s="125">
        <v>34176.869999999995</v>
      </c>
      <c r="F21" s="125">
        <v>34825.980000000003</v>
      </c>
      <c r="G21" s="125">
        <v>33288.65</v>
      </c>
      <c r="H21" s="125">
        <v>36002.39</v>
      </c>
      <c r="I21" s="125">
        <v>47199.33</v>
      </c>
      <c r="J21" s="125">
        <v>58366.039999999994</v>
      </c>
      <c r="K21" s="125">
        <v>70765.959999999992</v>
      </c>
      <c r="L21" s="125">
        <v>81317.649999999994</v>
      </c>
      <c r="M21" s="125">
        <v>82098.42</v>
      </c>
      <c r="N21" s="142"/>
      <c r="O21" t="s">
        <v>30</v>
      </c>
      <c r="P21" s="156">
        <v>9.8975470411872548E-5</v>
      </c>
      <c r="Q21" s="156">
        <v>9.8975470411872548E-5</v>
      </c>
      <c r="R21" s="156">
        <v>9.8975470411872548E-5</v>
      </c>
      <c r="S21" s="156">
        <v>9.8975470411872548E-5</v>
      </c>
      <c r="T21" s="156">
        <v>9.8975470411872548E-5</v>
      </c>
      <c r="U21" s="156">
        <v>9.8975470411872548E-5</v>
      </c>
      <c r="V21" s="156">
        <v>9.8975470411872548E-5</v>
      </c>
      <c r="W21" s="156">
        <v>9.8975470411872548E-5</v>
      </c>
      <c r="X21" s="156">
        <v>9.8975470411872548E-5</v>
      </c>
      <c r="Y21" s="156">
        <v>9.8975470411872548E-5</v>
      </c>
      <c r="Z21" s="156">
        <v>9.8975470411872548E-5</v>
      </c>
      <c r="AA21" s="156">
        <v>9.8975470411872548E-5</v>
      </c>
      <c r="AB21" s="156">
        <v>9.8975470411872548E-5</v>
      </c>
      <c r="AC21" s="156">
        <v>9.8975470411872548E-5</v>
      </c>
      <c r="AD21" s="156">
        <v>9.8975470411872548E-5</v>
      </c>
      <c r="AE21" s="156">
        <v>9.8975470411872548E-5</v>
      </c>
      <c r="AF21" s="156">
        <v>9.8975470411872548E-5</v>
      </c>
      <c r="AG21" s="156">
        <v>9.8975470411872548E-5</v>
      </c>
      <c r="AH21" s="156">
        <v>9.8975470411872548E-5</v>
      </c>
      <c r="AI21" s="156">
        <v>1.0921889392504847E-4</v>
      </c>
      <c r="AJ21" s="156">
        <v>1.362361210102548E-4</v>
      </c>
      <c r="AK21" s="156">
        <v>1.9192454597687076E-4</v>
      </c>
      <c r="AL21" s="156">
        <v>1.9304723924360717E-4</v>
      </c>
      <c r="AM21" s="156">
        <v>1.869241486519178E-4</v>
      </c>
      <c r="AN21" s="156">
        <v>2.029596603738946E-4</v>
      </c>
      <c r="AO21" s="156">
        <v>2.681154770694963E-4</v>
      </c>
      <c r="AP21" s="156">
        <v>3.3460961667980096E-4</v>
      </c>
      <c r="AQ21" s="156">
        <v>4.1461359163703519E-4</v>
      </c>
      <c r="AR21" s="156">
        <v>4.8725541158925142E-4</v>
      </c>
      <c r="AS21" s="156">
        <v>4.9138005535439991E-4</v>
      </c>
      <c r="AT21"/>
      <c r="AU21"/>
      <c r="AV21"/>
      <c r="AW21"/>
      <c r="AX21"/>
      <c r="AY21"/>
      <c r="AZ21"/>
      <c r="BA21"/>
      <c r="BB21"/>
      <c r="BC21"/>
      <c r="BD21" s="123"/>
    </row>
    <row r="22" spans="1:56" s="125" customFormat="1" x14ac:dyDescent="0.3">
      <c r="A22" s="141" t="s">
        <v>38</v>
      </c>
      <c r="B22" s="125">
        <v>10882.43</v>
      </c>
      <c r="C22" s="125">
        <v>11836.169999999998</v>
      </c>
      <c r="D22" s="125">
        <v>14195.45</v>
      </c>
      <c r="E22" s="125">
        <v>17306.71</v>
      </c>
      <c r="F22" s="125">
        <v>19397.32</v>
      </c>
      <c r="G22" s="125">
        <v>24766.89</v>
      </c>
      <c r="H22" s="125">
        <v>35216.39</v>
      </c>
      <c r="I22" s="125">
        <v>40074.26</v>
      </c>
      <c r="J22" s="125">
        <v>41978.859999999993</v>
      </c>
      <c r="K22" s="125">
        <v>66536.31</v>
      </c>
      <c r="L22" s="125">
        <v>94473.26</v>
      </c>
      <c r="M22" s="125">
        <v>109674.71</v>
      </c>
      <c r="N22" s="142"/>
      <c r="O22" t="s">
        <v>38</v>
      </c>
      <c r="P22" s="156">
        <v>5.8924968747002681E-5</v>
      </c>
      <c r="Q22" s="156">
        <v>5.8924968747002681E-5</v>
      </c>
      <c r="R22" s="156">
        <v>5.8924968747002681E-5</v>
      </c>
      <c r="S22" s="156">
        <v>5.8924968747002681E-5</v>
      </c>
      <c r="T22" s="156">
        <v>5.8924968747002681E-5</v>
      </c>
      <c r="U22" s="156">
        <v>5.8924968747002681E-5</v>
      </c>
      <c r="V22" s="156">
        <v>5.8924968747002681E-5</v>
      </c>
      <c r="W22" s="156">
        <v>5.8924968747002681E-5</v>
      </c>
      <c r="X22" s="156">
        <v>5.8924968747002681E-5</v>
      </c>
      <c r="Y22" s="156">
        <v>5.8924968747002681E-5</v>
      </c>
      <c r="Z22" s="156">
        <v>5.8924968747002681E-5</v>
      </c>
      <c r="AA22" s="156">
        <v>5.8924968747002681E-5</v>
      </c>
      <c r="AB22" s="156">
        <v>5.8924968747002681E-5</v>
      </c>
      <c r="AC22" s="156">
        <v>5.8924968747002681E-5</v>
      </c>
      <c r="AD22" s="156">
        <v>5.8924968747002681E-5</v>
      </c>
      <c r="AE22" s="156">
        <v>5.8924968747002681E-5</v>
      </c>
      <c r="AF22" s="156">
        <v>5.8924968747002681E-5</v>
      </c>
      <c r="AG22" s="156">
        <v>5.8924968747002681E-5</v>
      </c>
      <c r="AH22" s="156">
        <v>5.8924968747002681E-5</v>
      </c>
      <c r="AI22" s="156">
        <v>6.4551010594383293E-5</v>
      </c>
      <c r="AJ22" s="156">
        <v>7.8336306246221135E-5</v>
      </c>
      <c r="AK22" s="156">
        <v>9.7188023920954984E-5</v>
      </c>
      <c r="AL22" s="156">
        <v>1.0752315009440669E-4</v>
      </c>
      <c r="AM22" s="156">
        <v>1.3907232128685591E-4</v>
      </c>
      <c r="AN22" s="156">
        <v>1.9852866862435018E-4</v>
      </c>
      <c r="AO22" s="156">
        <v>2.2764156478719151E-4</v>
      </c>
      <c r="AP22" s="156">
        <v>2.4066272533231702E-4</v>
      </c>
      <c r="AQ22" s="156">
        <v>3.8983232140672134E-4</v>
      </c>
      <c r="AR22" s="156">
        <v>5.6608383524952286E-4</v>
      </c>
      <c r="AS22" s="156">
        <v>6.5643120867341608E-4</v>
      </c>
      <c r="AT22"/>
      <c r="AU22"/>
      <c r="AV22"/>
      <c r="AW22"/>
      <c r="AX22"/>
      <c r="AY22"/>
      <c r="AZ22"/>
      <c r="BA22"/>
      <c r="BB22"/>
      <c r="BC22"/>
      <c r="BD22" s="123"/>
    </row>
    <row r="23" spans="1:56" s="125" customFormat="1" x14ac:dyDescent="0.3">
      <c r="A23" s="141" t="s">
        <v>32</v>
      </c>
      <c r="B23" s="125">
        <v>14375.57</v>
      </c>
      <c r="C23" s="125">
        <v>14759.119999999999</v>
      </c>
      <c r="D23" s="125">
        <v>17067.46</v>
      </c>
      <c r="E23" s="125">
        <v>19462.87</v>
      </c>
      <c r="F23" s="125">
        <v>25806.18</v>
      </c>
      <c r="G23" s="125">
        <v>31063.39</v>
      </c>
      <c r="H23" s="125">
        <v>36770.21</v>
      </c>
      <c r="I23" s="125">
        <v>45931.740000000005</v>
      </c>
      <c r="J23" s="125">
        <v>39531.68</v>
      </c>
      <c r="K23" s="125">
        <v>43299.05</v>
      </c>
      <c r="L23" s="125">
        <v>42742.880000000005</v>
      </c>
      <c r="M23" s="125">
        <v>43884.89</v>
      </c>
      <c r="N23" s="142"/>
      <c r="O23" t="s">
        <v>32</v>
      </c>
      <c r="P23" s="156">
        <v>7.7839233789727958E-5</v>
      </c>
      <c r="Q23" s="156">
        <v>7.7839233789727958E-5</v>
      </c>
      <c r="R23" s="156">
        <v>7.7839233789727958E-5</v>
      </c>
      <c r="S23" s="156">
        <v>7.7839233789727958E-5</v>
      </c>
      <c r="T23" s="156">
        <v>7.7839233789727958E-5</v>
      </c>
      <c r="U23" s="156">
        <v>7.7839233789727958E-5</v>
      </c>
      <c r="V23" s="156">
        <v>7.7839233789727958E-5</v>
      </c>
      <c r="W23" s="156">
        <v>7.7839233789727958E-5</v>
      </c>
      <c r="X23" s="156">
        <v>7.7839233789727958E-5</v>
      </c>
      <c r="Y23" s="156">
        <v>7.7839233789727958E-5</v>
      </c>
      <c r="Z23" s="156">
        <v>7.7839233789727958E-5</v>
      </c>
      <c r="AA23" s="156">
        <v>7.7839233789727958E-5</v>
      </c>
      <c r="AB23" s="156">
        <v>7.7839233789727958E-5</v>
      </c>
      <c r="AC23" s="156">
        <v>7.7839233789727958E-5</v>
      </c>
      <c r="AD23" s="156">
        <v>7.7839233789727958E-5</v>
      </c>
      <c r="AE23" s="156">
        <v>7.7839233789727958E-5</v>
      </c>
      <c r="AF23" s="156">
        <v>7.7839233789727958E-5</v>
      </c>
      <c r="AG23" s="156">
        <v>7.7839233789727958E-5</v>
      </c>
      <c r="AH23" s="156">
        <v>7.7839233789727958E-5</v>
      </c>
      <c r="AI23" s="156">
        <v>8.049192530047933E-5</v>
      </c>
      <c r="AJ23" s="156">
        <v>9.4185233536459167E-5</v>
      </c>
      <c r="AK23" s="156">
        <v>1.0929621373042232E-4</v>
      </c>
      <c r="AL23" s="156">
        <v>1.430487183540446E-4</v>
      </c>
      <c r="AM23" s="156">
        <v>1.7442875364403473E-4</v>
      </c>
      <c r="AN23" s="156">
        <v>2.0728816429900303E-4</v>
      </c>
      <c r="AO23" s="156">
        <v>2.6091494058775975E-4</v>
      </c>
      <c r="AP23" s="156">
        <v>2.2663316359150895E-4</v>
      </c>
      <c r="AQ23" s="156">
        <v>2.5368658370453212E-4</v>
      </c>
      <c r="AR23" s="156">
        <v>2.5611536470753876E-4</v>
      </c>
      <c r="AS23" s="156">
        <v>2.6266229821988963E-4</v>
      </c>
      <c r="AT23"/>
      <c r="AU23"/>
      <c r="AV23"/>
      <c r="AW23"/>
      <c r="AX23"/>
      <c r="AY23"/>
      <c r="AZ23"/>
      <c r="BA23"/>
      <c r="BB23"/>
      <c r="BC23"/>
      <c r="BD23" s="123"/>
    </row>
    <row r="24" spans="1:56" s="125" customFormat="1" x14ac:dyDescent="0.3">
      <c r="A24" s="141" t="s">
        <v>34</v>
      </c>
      <c r="B24" s="125">
        <v>793396.36</v>
      </c>
      <c r="C24" s="125">
        <v>984684.43</v>
      </c>
      <c r="D24" s="125">
        <v>1018338.45</v>
      </c>
      <c r="E24" s="125">
        <v>997488.49</v>
      </c>
      <c r="F24" s="125">
        <v>870670.83</v>
      </c>
      <c r="G24" s="125">
        <v>1038729.59</v>
      </c>
      <c r="H24" s="125">
        <v>1183623.97</v>
      </c>
      <c r="I24" s="125">
        <v>1437772.58</v>
      </c>
      <c r="J24" s="125">
        <v>1597355.13</v>
      </c>
      <c r="K24" s="125">
        <v>1461407.4000000001</v>
      </c>
      <c r="L24" s="125">
        <v>1563136.9600000002</v>
      </c>
      <c r="M24" s="125">
        <v>1544499.45</v>
      </c>
      <c r="N24" s="142"/>
      <c r="O24" t="s">
        <v>34</v>
      </c>
      <c r="P24" s="156">
        <v>4.2959941591157198E-3</v>
      </c>
      <c r="Q24" s="156">
        <v>4.2959941591157198E-3</v>
      </c>
      <c r="R24" s="156">
        <v>4.2959941591157198E-3</v>
      </c>
      <c r="S24" s="156">
        <v>4.2959941591157198E-3</v>
      </c>
      <c r="T24" s="156">
        <v>4.2959941591157198E-3</v>
      </c>
      <c r="U24" s="156">
        <v>4.2959941591157198E-3</v>
      </c>
      <c r="V24" s="156">
        <v>4.2959941591157198E-3</v>
      </c>
      <c r="W24" s="156">
        <v>4.2959941591157198E-3</v>
      </c>
      <c r="X24" s="156">
        <v>4.2959941591157198E-3</v>
      </c>
      <c r="Y24" s="156">
        <v>4.2959941591157198E-3</v>
      </c>
      <c r="Z24" s="156">
        <v>4.2959941591157198E-3</v>
      </c>
      <c r="AA24" s="156">
        <v>4.2959941591157198E-3</v>
      </c>
      <c r="AB24" s="156">
        <v>4.2959941591157198E-3</v>
      </c>
      <c r="AC24" s="156">
        <v>4.2959941591157198E-3</v>
      </c>
      <c r="AD24" s="156">
        <v>4.2959941591157198E-3</v>
      </c>
      <c r="AE24" s="156">
        <v>4.2959941591157198E-3</v>
      </c>
      <c r="AF24" s="156">
        <v>4.2959941591157198E-3</v>
      </c>
      <c r="AG24" s="156">
        <v>4.2959941591157198E-3</v>
      </c>
      <c r="AH24" s="156">
        <v>4.2959941591157198E-3</v>
      </c>
      <c r="AI24" s="156">
        <v>5.3701809853233173E-3</v>
      </c>
      <c r="AJ24" s="156">
        <v>5.6196085845466081E-3</v>
      </c>
      <c r="AK24" s="156">
        <v>5.6015230640021861E-3</v>
      </c>
      <c r="AL24" s="156">
        <v>4.8262992174646626E-3</v>
      </c>
      <c r="AM24" s="156">
        <v>5.8327281007281946E-3</v>
      </c>
      <c r="AN24" s="156">
        <v>6.6725547654364285E-3</v>
      </c>
      <c r="AO24" s="156">
        <v>8.1672574844630329E-3</v>
      </c>
      <c r="AP24" s="156">
        <v>9.1575578495785154E-3</v>
      </c>
      <c r="AQ24" s="156">
        <v>8.5622998820187209E-3</v>
      </c>
      <c r="AR24" s="156">
        <v>9.3663176790668625E-3</v>
      </c>
      <c r="AS24" s="156">
        <v>9.2442244958653302E-3</v>
      </c>
      <c r="AT24"/>
      <c r="AU24"/>
      <c r="AV24"/>
      <c r="AW24"/>
      <c r="AX24"/>
      <c r="AY24"/>
      <c r="AZ24"/>
      <c r="BA24"/>
      <c r="BB24"/>
      <c r="BC24"/>
      <c r="BD24" s="123"/>
    </row>
    <row r="25" spans="1:56" s="125" customFormat="1" x14ac:dyDescent="0.3">
      <c r="A25" s="141" t="s">
        <v>36</v>
      </c>
      <c r="B25" s="125">
        <v>27505.18</v>
      </c>
      <c r="C25" s="125">
        <v>33638.729999999996</v>
      </c>
      <c r="D25" s="125">
        <v>47370.28</v>
      </c>
      <c r="E25" s="125">
        <v>66918.53</v>
      </c>
      <c r="F25" s="125">
        <v>94651.299999999988</v>
      </c>
      <c r="G25" s="125">
        <v>112379.85999999999</v>
      </c>
      <c r="H25" s="125">
        <v>131175.53</v>
      </c>
      <c r="I25" s="125">
        <v>154734.77000000002</v>
      </c>
      <c r="J25" s="125">
        <v>172603.47</v>
      </c>
      <c r="K25" s="125">
        <v>178962.81999999998</v>
      </c>
      <c r="L25" s="125">
        <v>173374.49</v>
      </c>
      <c r="M25" s="125">
        <v>166496.71000000002</v>
      </c>
      <c r="N25" s="142"/>
      <c r="O25" t="s">
        <v>36</v>
      </c>
      <c r="P25" s="156">
        <v>1.4893198227608018E-4</v>
      </c>
      <c r="Q25" s="156">
        <v>1.4893198227608018E-4</v>
      </c>
      <c r="R25" s="156">
        <v>1.4893198227607999E-4</v>
      </c>
      <c r="S25" s="156">
        <v>1.4893198227608018E-4</v>
      </c>
      <c r="T25" s="156">
        <v>1.4893198227608018E-4</v>
      </c>
      <c r="U25" s="156">
        <v>1.4893198227608018E-4</v>
      </c>
      <c r="V25" s="156">
        <v>1.4893198227608018E-4</v>
      </c>
      <c r="W25" s="156">
        <v>1.4893198227608018E-4</v>
      </c>
      <c r="X25" s="156">
        <v>1.4893198227608018E-4</v>
      </c>
      <c r="Y25" s="156">
        <v>1.4893198227608018E-4</v>
      </c>
      <c r="Z25" s="156">
        <v>1.4893198227608018E-4</v>
      </c>
      <c r="AA25" s="156">
        <v>1.4893198227608018E-4</v>
      </c>
      <c r="AB25" s="156">
        <v>1.4893198227608018E-4</v>
      </c>
      <c r="AC25" s="156">
        <v>1.4893198227608018E-4</v>
      </c>
      <c r="AD25" s="156">
        <v>1.4893198227608018E-4</v>
      </c>
      <c r="AE25" s="156">
        <v>1.4893198227608018E-4</v>
      </c>
      <c r="AF25" s="156">
        <v>1.4893198227608018E-4</v>
      </c>
      <c r="AG25" s="156">
        <v>1.4893198227608018E-4</v>
      </c>
      <c r="AH25" s="156">
        <v>1.4893198227608018E-4</v>
      </c>
      <c r="AI25" s="156">
        <v>1.8345579833777304E-4</v>
      </c>
      <c r="AJ25" s="156">
        <v>2.6140860353488226E-4</v>
      </c>
      <c r="AK25" s="156">
        <v>3.757894882617866E-4</v>
      </c>
      <c r="AL25" s="156">
        <v>5.2467072443671166E-4</v>
      </c>
      <c r="AM25" s="156">
        <v>6.3104120041280456E-4</v>
      </c>
      <c r="AN25" s="156">
        <v>7.3948815670753037E-4</v>
      </c>
      <c r="AO25" s="156">
        <v>8.7896982177053753E-4</v>
      </c>
      <c r="AP25" s="156">
        <v>9.8952714513959698E-4</v>
      </c>
      <c r="AQ25" s="156">
        <v>1.0485326217533435E-3</v>
      </c>
      <c r="AR25" s="156">
        <v>1.0388600566300988E-3</v>
      </c>
      <c r="AS25" s="156">
        <v>9.9652542127029345E-4</v>
      </c>
      <c r="AT25"/>
      <c r="AU25"/>
      <c r="AV25"/>
      <c r="AW25"/>
      <c r="AX25"/>
      <c r="AY25"/>
      <c r="AZ25"/>
      <c r="BA25"/>
      <c r="BB25"/>
      <c r="BC25"/>
      <c r="BD25" s="123"/>
    </row>
    <row r="26" spans="1:56" s="125" customFormat="1" x14ac:dyDescent="0.3">
      <c r="A26" s="141" t="s">
        <v>40</v>
      </c>
      <c r="B26" s="125">
        <v>9657.23</v>
      </c>
      <c r="C26" s="125">
        <v>10697.21</v>
      </c>
      <c r="D26" s="125">
        <v>15574.640000000001</v>
      </c>
      <c r="E26" s="125">
        <v>22964.38</v>
      </c>
      <c r="F26" s="125">
        <v>22127.53</v>
      </c>
      <c r="G26" s="125">
        <v>24768.370000000003</v>
      </c>
      <c r="H26" s="125">
        <v>30732.47</v>
      </c>
      <c r="I26" s="125">
        <v>33716.51</v>
      </c>
      <c r="J26" s="125">
        <v>35750.880000000005</v>
      </c>
      <c r="K26" s="125">
        <v>37922.699999999997</v>
      </c>
      <c r="L26" s="125">
        <v>25478.98</v>
      </c>
      <c r="M26" s="125">
        <v>28877.72</v>
      </c>
      <c r="N26" s="142"/>
      <c r="O26" t="s">
        <v>40</v>
      </c>
      <c r="P26" s="156">
        <v>5.2290892377218753E-5</v>
      </c>
      <c r="Q26" s="156">
        <v>5.2290892377218753E-5</v>
      </c>
      <c r="R26" s="156">
        <v>5.2290892377218753E-5</v>
      </c>
      <c r="S26" s="156">
        <v>5.2290892377218753E-5</v>
      </c>
      <c r="T26" s="156">
        <v>5.2290892377218753E-5</v>
      </c>
      <c r="U26" s="156">
        <v>5.2290892377218753E-5</v>
      </c>
      <c r="V26" s="156">
        <v>5.2290892377218753E-5</v>
      </c>
      <c r="W26" s="156">
        <v>5.2290892377218753E-5</v>
      </c>
      <c r="X26" s="156">
        <v>5.2290892377218753E-5</v>
      </c>
      <c r="Y26" s="156">
        <v>5.2290892377218753E-5</v>
      </c>
      <c r="Z26" s="156">
        <v>5.2290892377218753E-5</v>
      </c>
      <c r="AA26" s="156">
        <v>5.2290892377218753E-5</v>
      </c>
      <c r="AB26" s="156">
        <v>5.2290892377218753E-5</v>
      </c>
      <c r="AC26" s="156">
        <v>5.2290892377218753E-5</v>
      </c>
      <c r="AD26" s="156">
        <v>5.2290892377218753E-5</v>
      </c>
      <c r="AE26" s="156">
        <v>5.2290892377218753E-5</v>
      </c>
      <c r="AF26" s="156">
        <v>5.2290892377218753E-5</v>
      </c>
      <c r="AG26" s="156">
        <v>5.2290892377218753E-5</v>
      </c>
      <c r="AH26" s="156">
        <v>5.2290892377218753E-5</v>
      </c>
      <c r="AI26" s="156">
        <v>5.8339455756409627E-5</v>
      </c>
      <c r="AJ26" s="156">
        <v>8.5947241455159614E-5</v>
      </c>
      <c r="AK26" s="156">
        <v>1.2895938701058148E-4</v>
      </c>
      <c r="AL26" s="156">
        <v>1.2265723973252423E-4</v>
      </c>
      <c r="AM26" s="156">
        <v>1.3908063185937854E-4</v>
      </c>
      <c r="AN26" s="156">
        <v>1.7325104454595668E-4</v>
      </c>
      <c r="AO26" s="156">
        <v>1.9152640861148755E-4</v>
      </c>
      <c r="AP26" s="156">
        <v>2.0495802443964956E-4</v>
      </c>
      <c r="AQ26" s="156">
        <v>2.2218686571303203E-4</v>
      </c>
      <c r="AR26" s="156">
        <v>1.5267006470027486E-4</v>
      </c>
      <c r="AS26" s="156">
        <v>1.7284054494725795E-4</v>
      </c>
      <c r="AT26"/>
      <c r="AU26"/>
      <c r="AV26"/>
      <c r="AW26"/>
      <c r="AX26"/>
      <c r="AY26"/>
      <c r="AZ26"/>
      <c r="BA26"/>
      <c r="BB26"/>
      <c r="BC26"/>
      <c r="BD26" s="123"/>
    </row>
    <row r="27" spans="1:56" s="125" customFormat="1" x14ac:dyDescent="0.3">
      <c r="A27" s="141" t="s">
        <v>42</v>
      </c>
      <c r="B27" s="125">
        <v>86750.81</v>
      </c>
      <c r="C27" s="125">
        <v>87911.83</v>
      </c>
      <c r="D27" s="125">
        <v>81894.25</v>
      </c>
      <c r="E27" s="125">
        <v>72621.240000000005</v>
      </c>
      <c r="F27" s="125">
        <v>87285.469999999987</v>
      </c>
      <c r="G27" s="125">
        <v>104317.10999999999</v>
      </c>
      <c r="H27" s="125">
        <v>117144</v>
      </c>
      <c r="I27" s="125">
        <v>137731.49</v>
      </c>
      <c r="J27" s="125">
        <v>144009.97</v>
      </c>
      <c r="K27" s="125">
        <v>174774.48</v>
      </c>
      <c r="L27" s="125">
        <v>185984.97999999998</v>
      </c>
      <c r="M27" s="125">
        <v>194102.7</v>
      </c>
      <c r="N27" s="142"/>
      <c r="O27" t="s">
        <v>42</v>
      </c>
      <c r="P27" s="156">
        <v>4.6972861465933318E-4</v>
      </c>
      <c r="Q27" s="156">
        <v>4.6972861465933318E-4</v>
      </c>
      <c r="R27" s="156">
        <v>4.6972861465933318E-4</v>
      </c>
      <c r="S27" s="156">
        <v>4.6972861465933318E-4</v>
      </c>
      <c r="T27" s="156">
        <v>4.6972861465933318E-4</v>
      </c>
      <c r="U27" s="156">
        <v>4.6972861465933318E-4</v>
      </c>
      <c r="V27" s="156">
        <v>4.6972861465933318E-4</v>
      </c>
      <c r="W27" s="156">
        <v>4.6972861465933318E-4</v>
      </c>
      <c r="X27" s="156">
        <v>4.6972861465933318E-4</v>
      </c>
      <c r="Y27" s="156">
        <v>4.6972861465933318E-4</v>
      </c>
      <c r="Z27" s="156">
        <v>4.6972861465933318E-4</v>
      </c>
      <c r="AA27" s="156">
        <v>4.6972861465933318E-4</v>
      </c>
      <c r="AB27" s="156">
        <v>4.6972861465933318E-4</v>
      </c>
      <c r="AC27" s="156">
        <v>4.6972861465933318E-4</v>
      </c>
      <c r="AD27" s="156">
        <v>4.6972861465933318E-4</v>
      </c>
      <c r="AE27" s="156">
        <v>4.6972861465933318E-4</v>
      </c>
      <c r="AF27" s="156">
        <v>4.6972861465933318E-4</v>
      </c>
      <c r="AG27" s="156">
        <v>4.6972861465933318E-4</v>
      </c>
      <c r="AH27" s="156">
        <v>4.6972861465933318E-4</v>
      </c>
      <c r="AI27" s="156">
        <v>4.7944541770704745E-4</v>
      </c>
      <c r="AJ27" s="156">
        <v>4.5192600782677515E-4</v>
      </c>
      <c r="AK27" s="156">
        <v>4.0781377918098902E-4</v>
      </c>
      <c r="AL27" s="156">
        <v>4.8384048373026952E-4</v>
      </c>
      <c r="AM27" s="156">
        <v>5.8576682973261035E-4</v>
      </c>
      <c r="AN27" s="156">
        <v>6.6038689250462294E-4</v>
      </c>
      <c r="AO27" s="156">
        <v>7.8238280392629628E-4</v>
      </c>
      <c r="AP27" s="156">
        <v>8.2560202576309168E-4</v>
      </c>
      <c r="AQ27" s="156">
        <v>1.0239933843799363E-3</v>
      </c>
      <c r="AR27" s="156">
        <v>1.1144221208964928E-3</v>
      </c>
      <c r="AS27" s="156">
        <v>1.161754336690505E-3</v>
      </c>
      <c r="AT27"/>
      <c r="AU27"/>
      <c r="AV27"/>
      <c r="AW27"/>
      <c r="AX27"/>
      <c r="AY27"/>
      <c r="AZ27"/>
      <c r="BA27"/>
      <c r="BB27"/>
      <c r="BC27"/>
      <c r="BD27" s="123"/>
    </row>
    <row r="28" spans="1:56" s="125" customFormat="1" x14ac:dyDescent="0.3">
      <c r="A28" s="141" t="s">
        <v>44</v>
      </c>
      <c r="B28" s="125">
        <v>82888.25</v>
      </c>
      <c r="C28" s="125">
        <v>94827.22</v>
      </c>
      <c r="D28" s="125">
        <v>116933.95</v>
      </c>
      <c r="E28" s="125">
        <v>136121.43</v>
      </c>
      <c r="F28" s="125">
        <v>156162.25</v>
      </c>
      <c r="G28" s="125">
        <v>166118.6</v>
      </c>
      <c r="H28" s="125">
        <v>180407.99</v>
      </c>
      <c r="I28" s="125">
        <v>188208.41999999998</v>
      </c>
      <c r="J28" s="125">
        <v>175596</v>
      </c>
      <c r="K28" s="125">
        <v>172781.44</v>
      </c>
      <c r="L28" s="125">
        <v>170613.08000000002</v>
      </c>
      <c r="M28" s="125">
        <v>172243.38999999998</v>
      </c>
      <c r="N28" s="142"/>
      <c r="O28" t="s">
        <v>44</v>
      </c>
      <c r="P28" s="156">
        <v>4.48814055385033E-4</v>
      </c>
      <c r="Q28" s="156">
        <v>4.48814055385033E-4</v>
      </c>
      <c r="R28" s="156">
        <v>4.48814055385033E-4</v>
      </c>
      <c r="S28" s="156">
        <v>4.48814055385033E-4</v>
      </c>
      <c r="T28" s="156">
        <v>4.48814055385033E-4</v>
      </c>
      <c r="U28" s="156">
        <v>4.48814055385033E-4</v>
      </c>
      <c r="V28" s="156">
        <v>4.48814055385033E-4</v>
      </c>
      <c r="W28" s="156">
        <v>4.48814055385033E-4</v>
      </c>
      <c r="X28" s="156">
        <v>4.48814055385033E-4</v>
      </c>
      <c r="Y28" s="156">
        <v>4.48814055385033E-4</v>
      </c>
      <c r="Z28" s="156">
        <v>4.48814055385033E-4</v>
      </c>
      <c r="AA28" s="156">
        <v>4.48814055385033E-4</v>
      </c>
      <c r="AB28" s="156">
        <v>4.48814055385033E-4</v>
      </c>
      <c r="AC28" s="156">
        <v>4.48814055385033E-4</v>
      </c>
      <c r="AD28" s="156">
        <v>4.48814055385033E-4</v>
      </c>
      <c r="AE28" s="156">
        <v>4.48814055385033E-4</v>
      </c>
      <c r="AF28" s="156">
        <v>4.48814055385033E-4</v>
      </c>
      <c r="AG28" s="156">
        <v>4.48814055385033E-4</v>
      </c>
      <c r="AH28" s="156">
        <v>4.48814055385033E-4</v>
      </c>
      <c r="AI28" s="156">
        <v>5.1715993288841886E-4</v>
      </c>
      <c r="AJ28" s="156">
        <v>6.4528942145407927E-4</v>
      </c>
      <c r="AK28" s="156">
        <v>7.6440714584080974E-4</v>
      </c>
      <c r="AL28" s="156">
        <v>8.6563798740394349E-4</v>
      </c>
      <c r="AM28" s="156">
        <v>9.3279775179373368E-4</v>
      </c>
      <c r="AN28" s="156">
        <v>1.0170309354222587E-3</v>
      </c>
      <c r="AO28" s="156">
        <v>1.0691166657830974E-3</v>
      </c>
      <c r="AP28" s="156">
        <v>1.0066831714213664E-3</v>
      </c>
      <c r="AQ28" s="156">
        <v>1.0123162804068356E-3</v>
      </c>
      <c r="AR28" s="156">
        <v>1.0223136861174653E-3</v>
      </c>
      <c r="AS28" s="156">
        <v>1.030920771832509E-3</v>
      </c>
      <c r="AT28"/>
      <c r="AU28"/>
      <c r="AV28"/>
      <c r="AW28"/>
      <c r="AX28"/>
      <c r="AY28"/>
      <c r="AZ28"/>
      <c r="BA28"/>
      <c r="BB28"/>
      <c r="BC28"/>
      <c r="BD28" s="123"/>
    </row>
    <row r="29" spans="1:56" x14ac:dyDescent="0.3">
      <c r="A29" s="141" t="s">
        <v>52</v>
      </c>
      <c r="B29" s="125">
        <v>141228.29999999999</v>
      </c>
      <c r="C29" s="125">
        <v>160403.22999999998</v>
      </c>
      <c r="D29" s="125">
        <v>182705.99</v>
      </c>
      <c r="E29" s="125">
        <v>221097.91</v>
      </c>
      <c r="F29" s="125">
        <v>249439.08000000002</v>
      </c>
      <c r="G29" s="125">
        <v>266433.94</v>
      </c>
      <c r="H29" s="125">
        <v>272516.74</v>
      </c>
      <c r="I29" s="125">
        <v>308775.58999999997</v>
      </c>
      <c r="J29" s="125">
        <v>386392.58999999997</v>
      </c>
      <c r="K29" s="125">
        <v>480036.93000000005</v>
      </c>
      <c r="L29" s="125">
        <v>445576.11000000004</v>
      </c>
      <c r="M29" s="125">
        <v>453648.13</v>
      </c>
      <c r="N29" s="142"/>
      <c r="O29" t="s">
        <v>52</v>
      </c>
      <c r="P29" s="156">
        <v>7.6470725414198089E-4</v>
      </c>
      <c r="Q29" s="156">
        <v>7.6470725414198089E-4</v>
      </c>
      <c r="R29" s="156">
        <v>7.6470725414198089E-4</v>
      </c>
      <c r="S29" s="156">
        <v>7.6470725414198089E-4</v>
      </c>
      <c r="T29" s="156">
        <v>7.6470725414198089E-4</v>
      </c>
      <c r="U29" s="156">
        <v>7.6470725414198089E-4</v>
      </c>
      <c r="V29" s="156">
        <v>7.6470725414198089E-4</v>
      </c>
      <c r="W29" s="156">
        <v>7.6470725414198089E-4</v>
      </c>
      <c r="X29" s="156">
        <v>7.6470725414198089E-4</v>
      </c>
      <c r="Y29" s="156">
        <v>7.6470725414198089E-4</v>
      </c>
      <c r="Z29" s="156">
        <v>7.6470725414198089E-4</v>
      </c>
      <c r="AA29" s="156">
        <v>7.6470725414198089E-4</v>
      </c>
      <c r="AB29" s="156">
        <v>7.6470725414198089E-4</v>
      </c>
      <c r="AC29" s="156">
        <v>7.6470725414198089E-4</v>
      </c>
      <c r="AD29" s="156">
        <v>7.6470725414198089E-4</v>
      </c>
      <c r="AE29" s="156">
        <v>7.6470725414198089E-4</v>
      </c>
      <c r="AF29" s="156">
        <v>7.6470725414198089E-4</v>
      </c>
      <c r="AG29" s="156">
        <v>7.6470725414198089E-4</v>
      </c>
      <c r="AH29" s="156">
        <v>7.6470725414198089E-4</v>
      </c>
      <c r="AI29" s="156">
        <v>8.7479231872331163E-4</v>
      </c>
      <c r="AJ29" s="156">
        <v>1.0082464723315579E-3</v>
      </c>
      <c r="AK29" s="156">
        <v>1.2416033414758296E-3</v>
      </c>
      <c r="AL29" s="156">
        <v>1.3826897549893862E-3</v>
      </c>
      <c r="AM29" s="156">
        <v>1.4960936357129577E-3</v>
      </c>
      <c r="AN29" s="156">
        <v>1.5362842577006954E-3</v>
      </c>
      <c r="AO29" s="156">
        <v>1.7539976652267135E-3</v>
      </c>
      <c r="AP29" s="156">
        <v>2.2151695819660798E-3</v>
      </c>
      <c r="AQ29" s="156">
        <v>2.8125080994551065E-3</v>
      </c>
      <c r="AR29" s="156">
        <v>2.6698923403761375E-3</v>
      </c>
      <c r="AS29" s="156">
        <v>2.7152001613529224E-3</v>
      </c>
      <c r="AT29"/>
      <c r="AU29"/>
      <c r="AV29"/>
      <c r="AW29"/>
      <c r="AX29"/>
      <c r="AY29"/>
      <c r="AZ29"/>
      <c r="BA29"/>
      <c r="BB29"/>
      <c r="BC29"/>
    </row>
    <row r="30" spans="1:56" s="125" customFormat="1" x14ac:dyDescent="0.3">
      <c r="A30" s="141" t="s">
        <v>50</v>
      </c>
      <c r="B30" s="125">
        <v>78067.989999999991</v>
      </c>
      <c r="C30" s="125">
        <v>80455.149999999994</v>
      </c>
      <c r="D30" s="125">
        <v>99676.12</v>
      </c>
      <c r="E30" s="125">
        <v>119934.70000000001</v>
      </c>
      <c r="F30" s="125">
        <v>128532.53</v>
      </c>
      <c r="G30" s="125">
        <v>150409.74</v>
      </c>
      <c r="H30" s="125">
        <v>169797.03</v>
      </c>
      <c r="I30" s="125">
        <v>195823.31</v>
      </c>
      <c r="J30" s="125">
        <v>201781.91999999998</v>
      </c>
      <c r="K30" s="125">
        <v>207397.74000000002</v>
      </c>
      <c r="L30" s="125">
        <v>322363.90000000002</v>
      </c>
      <c r="M30" s="125">
        <v>407984.5</v>
      </c>
      <c r="N30" s="142"/>
      <c r="O30" t="s">
        <v>50</v>
      </c>
      <c r="P30" s="156">
        <v>4.2271384891897463E-4</v>
      </c>
      <c r="Q30" s="156">
        <v>4.2271384891897463E-4</v>
      </c>
      <c r="R30" s="156">
        <v>4.2271384891897463E-4</v>
      </c>
      <c r="S30" s="156">
        <v>4.2271384891897463E-4</v>
      </c>
      <c r="T30" s="156">
        <v>4.2271384891897463E-4</v>
      </c>
      <c r="U30" s="156">
        <v>4.2271384891897463E-4</v>
      </c>
      <c r="V30" s="156">
        <v>4.2271384891897463E-4</v>
      </c>
      <c r="W30" s="156">
        <v>4.2271384891897463E-4</v>
      </c>
      <c r="X30" s="156">
        <v>4.2271384891897463E-4</v>
      </c>
      <c r="Y30" s="156">
        <v>4.2271384891897463E-4</v>
      </c>
      <c r="Z30" s="156">
        <v>4.2271384891897463E-4</v>
      </c>
      <c r="AA30" s="156">
        <v>4.2271384891897463E-4</v>
      </c>
      <c r="AB30" s="156">
        <v>4.2271384891897463E-4</v>
      </c>
      <c r="AC30" s="156">
        <v>4.2271384891897463E-4</v>
      </c>
      <c r="AD30" s="156">
        <v>4.2271384891897463E-4</v>
      </c>
      <c r="AE30" s="156">
        <v>4.2271384891897463E-4</v>
      </c>
      <c r="AF30" s="156">
        <v>4.2271384891897463E-4</v>
      </c>
      <c r="AG30" s="156">
        <v>4.2271384891897463E-4</v>
      </c>
      <c r="AH30" s="156">
        <v>4.2271384891897463E-4</v>
      </c>
      <c r="AI30" s="156">
        <v>4.3877886512467271E-4</v>
      </c>
      <c r="AJ30" s="156">
        <v>5.5005364829963739E-4</v>
      </c>
      <c r="AK30" s="156">
        <v>6.7350851158611675E-4</v>
      </c>
      <c r="AL30" s="156">
        <v>7.1248102909081412E-4</v>
      </c>
      <c r="AM30" s="156">
        <v>8.4458854890349423E-4</v>
      </c>
      <c r="AN30" s="156">
        <v>9.5721277229917224E-4</v>
      </c>
      <c r="AO30" s="156">
        <v>1.1123729972857212E-3</v>
      </c>
      <c r="AP30" s="156">
        <v>1.1568057538958315E-3</v>
      </c>
      <c r="AQ30" s="156">
        <v>1.2151311432615911E-3</v>
      </c>
      <c r="AR30" s="156">
        <v>1.9316046980700538E-3</v>
      </c>
      <c r="AS30" s="156">
        <v>2.4418916489956466E-3</v>
      </c>
      <c r="AT30"/>
      <c r="AU30"/>
      <c r="AV30"/>
      <c r="AW30"/>
      <c r="AX30"/>
      <c r="AY30"/>
      <c r="AZ30"/>
      <c r="BA30"/>
      <c r="BB30"/>
      <c r="BC30"/>
      <c r="BD30" s="123"/>
    </row>
    <row r="31" spans="1:56" s="125" customFormat="1" x14ac:dyDescent="0.3">
      <c r="A31" s="141" t="s">
        <v>46</v>
      </c>
      <c r="B31" s="125">
        <v>124561.96999999999</v>
      </c>
      <c r="C31" s="125">
        <v>127199.43000000002</v>
      </c>
      <c r="D31" s="125">
        <v>153625.63</v>
      </c>
      <c r="E31" s="125">
        <v>199224.37</v>
      </c>
      <c r="F31" s="125">
        <v>228814.81</v>
      </c>
      <c r="G31" s="125">
        <v>241521.53999999998</v>
      </c>
      <c r="H31" s="125">
        <v>255640.85</v>
      </c>
      <c r="I31" s="125">
        <v>269120.17000000004</v>
      </c>
      <c r="J31" s="125">
        <v>284716.99</v>
      </c>
      <c r="K31" s="125">
        <v>279597.58</v>
      </c>
      <c r="L31" s="125">
        <v>230410.47</v>
      </c>
      <c r="M31" s="125">
        <v>221094.21000000002</v>
      </c>
      <c r="N31" s="142"/>
      <c r="O31" t="s">
        <v>46</v>
      </c>
      <c r="P31" s="156">
        <v>6.7446426848737681E-4</v>
      </c>
      <c r="Q31" s="156">
        <v>6.7446426848737681E-4</v>
      </c>
      <c r="R31" s="156">
        <v>6.7446426848737681E-4</v>
      </c>
      <c r="S31" s="156">
        <v>6.7446426848737681E-4</v>
      </c>
      <c r="T31" s="156">
        <v>6.7446426848737681E-4</v>
      </c>
      <c r="U31" s="156">
        <v>6.7446426848737681E-4</v>
      </c>
      <c r="V31" s="156">
        <v>6.7446426848737681E-4</v>
      </c>
      <c r="W31" s="156">
        <v>6.7446426848737681E-4</v>
      </c>
      <c r="X31" s="156">
        <v>6.7446426848737681E-4</v>
      </c>
      <c r="Y31" s="156">
        <v>6.7446426848737681E-4</v>
      </c>
      <c r="Z31" s="156">
        <v>6.7446426848737681E-4</v>
      </c>
      <c r="AA31" s="156">
        <v>6.7446426848737681E-4</v>
      </c>
      <c r="AB31" s="156">
        <v>6.7446426848737681E-4</v>
      </c>
      <c r="AC31" s="156">
        <v>6.7446426848737681E-4</v>
      </c>
      <c r="AD31" s="156">
        <v>6.7446426848737681E-4</v>
      </c>
      <c r="AE31" s="156">
        <v>6.7446426848737681E-4</v>
      </c>
      <c r="AF31" s="156">
        <v>6.7446426848737681E-4</v>
      </c>
      <c r="AG31" s="156">
        <v>6.7446426848737681E-4</v>
      </c>
      <c r="AH31" s="156">
        <v>6.7446426848737681E-4</v>
      </c>
      <c r="AI31" s="156">
        <v>6.9370850144341611E-4</v>
      </c>
      <c r="AJ31" s="156">
        <v>8.4776913721993014E-4</v>
      </c>
      <c r="AK31" s="156">
        <v>1.1187697047675259E-3</v>
      </c>
      <c r="AL31" s="156">
        <v>1.2683653803439419E-3</v>
      </c>
      <c r="AM31" s="156">
        <v>1.3562042391505845E-3</v>
      </c>
      <c r="AN31" s="156">
        <v>1.4411482152627572E-3</v>
      </c>
      <c r="AO31" s="156">
        <v>1.5287353182465505E-3</v>
      </c>
      <c r="AP31" s="156">
        <v>1.6322684027582945E-3</v>
      </c>
      <c r="AQ31" s="156">
        <v>1.6381457533653652E-3</v>
      </c>
      <c r="AR31" s="156">
        <v>1.3806196858163373E-3</v>
      </c>
      <c r="AS31" s="156">
        <v>1.32330543204531E-3</v>
      </c>
      <c r="AT31"/>
      <c r="AU31"/>
      <c r="AV31"/>
      <c r="AW31"/>
      <c r="AX31"/>
      <c r="AY31"/>
      <c r="AZ31"/>
      <c r="BA31"/>
      <c r="BB31"/>
      <c r="BC31"/>
      <c r="BD31" s="123"/>
    </row>
    <row r="32" spans="1:56" x14ac:dyDescent="0.3">
      <c r="A32" s="141" t="s">
        <v>54</v>
      </c>
      <c r="B32" s="125">
        <v>179731.46000000002</v>
      </c>
      <c r="C32" s="125">
        <v>213342.22999999998</v>
      </c>
      <c r="D32" s="125">
        <v>271135.95</v>
      </c>
      <c r="E32" s="125">
        <v>370620.74</v>
      </c>
      <c r="F32" s="125">
        <v>495463.27999999997</v>
      </c>
      <c r="G32" s="125">
        <v>528592.83000000007</v>
      </c>
      <c r="H32" s="125">
        <v>748711.49</v>
      </c>
      <c r="I32" s="125">
        <v>928691.38</v>
      </c>
      <c r="J32" s="125">
        <v>1061074.2400000002</v>
      </c>
      <c r="K32" s="125">
        <v>1255769.21</v>
      </c>
      <c r="L32" s="125">
        <v>1387343.27</v>
      </c>
      <c r="M32" s="125">
        <v>1428445.33</v>
      </c>
      <c r="N32" s="142"/>
      <c r="O32" t="s">
        <v>54</v>
      </c>
      <c r="P32" s="156">
        <v>9.7318987242308599E-4</v>
      </c>
      <c r="Q32" s="156">
        <v>9.7318987242308599E-4</v>
      </c>
      <c r="R32" s="156">
        <v>9.7318987242308599E-4</v>
      </c>
      <c r="S32" s="156">
        <v>9.7318987242308599E-4</v>
      </c>
      <c r="T32" s="156">
        <v>9.7318987242308599E-4</v>
      </c>
      <c r="U32" s="156">
        <v>9.7318987242308599E-4</v>
      </c>
      <c r="V32" s="156">
        <v>9.7318987242308599E-4</v>
      </c>
      <c r="W32" s="156">
        <v>9.7318987242308599E-4</v>
      </c>
      <c r="X32" s="156">
        <v>9.7318987242308599E-4</v>
      </c>
      <c r="Y32" s="156">
        <v>9.7318987242308599E-4</v>
      </c>
      <c r="Z32" s="156">
        <v>9.7318987242308599E-4</v>
      </c>
      <c r="AA32" s="156">
        <v>9.7318987242308599E-4</v>
      </c>
      <c r="AB32" s="156">
        <v>9.7318987242308599E-4</v>
      </c>
      <c r="AC32" s="156">
        <v>9.7318987242308599E-4</v>
      </c>
      <c r="AD32" s="156">
        <v>9.7318987242308599E-4</v>
      </c>
      <c r="AE32" s="156">
        <v>9.7318987242308599E-4</v>
      </c>
      <c r="AF32" s="156">
        <v>9.7318987242308599E-4</v>
      </c>
      <c r="AG32" s="156">
        <v>9.7318987242308599E-4</v>
      </c>
      <c r="AH32" s="156">
        <v>9.7318987242308599E-4</v>
      </c>
      <c r="AI32" s="156">
        <v>1.1635061467484293E-3</v>
      </c>
      <c r="AJ32" s="156">
        <v>1.4962392043619682E-3</v>
      </c>
      <c r="AK32" s="156">
        <v>2.081267747869008E-3</v>
      </c>
      <c r="AL32" s="156">
        <v>2.7464501602132174E-3</v>
      </c>
      <c r="AM32" s="156">
        <v>2.9681817896267323E-3</v>
      </c>
      <c r="AN32" s="156">
        <v>4.2207817238920139E-3</v>
      </c>
      <c r="AO32" s="156">
        <v>5.27542514690418E-3</v>
      </c>
      <c r="AP32" s="156">
        <v>6.0830860670898898E-3</v>
      </c>
      <c r="AQ32" s="156">
        <v>7.3574778385724201E-3</v>
      </c>
      <c r="AR32" s="156">
        <v>8.3129617744662817E-3</v>
      </c>
      <c r="AS32" s="156">
        <v>8.5496108856435247E-3</v>
      </c>
      <c r="AT32"/>
      <c r="AU32"/>
      <c r="AV32"/>
      <c r="AW32"/>
      <c r="AX32"/>
      <c r="AY32"/>
      <c r="AZ32"/>
      <c r="BA32"/>
      <c r="BB32"/>
      <c r="BC32"/>
    </row>
    <row r="33" spans="1:56" s="125" customFormat="1" x14ac:dyDescent="0.3">
      <c r="A33" s="141" t="s">
        <v>56</v>
      </c>
      <c r="B33" s="125">
        <v>294583.56</v>
      </c>
      <c r="C33" s="125">
        <v>296580.23000000004</v>
      </c>
      <c r="D33" s="125">
        <v>300340.98</v>
      </c>
      <c r="E33" s="125">
        <v>369906.81</v>
      </c>
      <c r="F33" s="125">
        <v>359990.48</v>
      </c>
      <c r="G33" s="125">
        <v>398404.77</v>
      </c>
      <c r="H33" s="125">
        <v>453098.64</v>
      </c>
      <c r="I33" s="125">
        <v>504622.45999999996</v>
      </c>
      <c r="J33" s="125">
        <v>515723.82999999996</v>
      </c>
      <c r="K33" s="125">
        <v>552132.01</v>
      </c>
      <c r="L33" s="125">
        <v>679958.64</v>
      </c>
      <c r="M33" s="125">
        <v>1637378.68</v>
      </c>
      <c r="N33" s="142"/>
      <c r="O33" t="s">
        <v>56</v>
      </c>
      <c r="P33" s="156">
        <v>1.5950782193297627E-3</v>
      </c>
      <c r="Q33" s="156">
        <v>1.5950782193297627E-3</v>
      </c>
      <c r="R33" s="156">
        <v>1.5950782193297627E-3</v>
      </c>
      <c r="S33" s="156">
        <v>1.5950782193297627E-3</v>
      </c>
      <c r="T33" s="156">
        <v>1.5950782193297627E-3</v>
      </c>
      <c r="U33" s="156">
        <v>1.5950782193297627E-3</v>
      </c>
      <c r="V33" s="156">
        <v>1.5950782193297627E-3</v>
      </c>
      <c r="W33" s="156">
        <v>1.5950782193297627E-3</v>
      </c>
      <c r="X33" s="156">
        <v>1.5950782193297627E-3</v>
      </c>
      <c r="Y33" s="156">
        <v>1.5950782193297627E-3</v>
      </c>
      <c r="Z33" s="156">
        <v>1.5950782193297627E-3</v>
      </c>
      <c r="AA33" s="156">
        <v>1.5950782193297627E-3</v>
      </c>
      <c r="AB33" s="156">
        <v>1.5950782193297627E-3</v>
      </c>
      <c r="AC33" s="156">
        <v>1.5950782193297627E-3</v>
      </c>
      <c r="AD33" s="156">
        <v>1.5950782193297627E-3</v>
      </c>
      <c r="AE33" s="156">
        <v>1.5950782193297627E-3</v>
      </c>
      <c r="AF33" s="156">
        <v>1.5950782193297627E-3</v>
      </c>
      <c r="AG33" s="156">
        <v>1.5950782193297627E-3</v>
      </c>
      <c r="AH33" s="156">
        <v>1.5950782193297627E-3</v>
      </c>
      <c r="AI33" s="156">
        <v>1.6174618621407632E-3</v>
      </c>
      <c r="AJ33" s="156">
        <v>1.6574045195869222E-3</v>
      </c>
      <c r="AK33" s="156">
        <v>2.0772585834513985E-3</v>
      </c>
      <c r="AL33" s="156">
        <v>1.9954978529816239E-3</v>
      </c>
      <c r="AM33" s="156">
        <v>2.2371430638104318E-3</v>
      </c>
      <c r="AN33" s="156">
        <v>2.5542955923279968E-3</v>
      </c>
      <c r="AO33" s="156">
        <v>2.8665044949342032E-3</v>
      </c>
      <c r="AP33" s="156">
        <v>2.9566191756188842E-3</v>
      </c>
      <c r="AQ33" s="156">
        <v>3.2349089268890788E-3</v>
      </c>
      <c r="AR33" s="156">
        <v>4.0743126122910296E-3</v>
      </c>
      <c r="AS33" s="156">
        <v>9.800130458229455E-3</v>
      </c>
      <c r="AT33"/>
      <c r="AU33"/>
      <c r="AV33"/>
      <c r="AW33"/>
      <c r="AX33"/>
      <c r="AY33"/>
      <c r="AZ33"/>
      <c r="BA33"/>
      <c r="BB33"/>
      <c r="BC33"/>
      <c r="BD33" s="123"/>
    </row>
    <row r="34" spans="1:56" s="125" customFormat="1" x14ac:dyDescent="0.3">
      <c r="A34" s="141" t="s">
        <v>60</v>
      </c>
      <c r="B34" s="125">
        <v>15666713.710000001</v>
      </c>
      <c r="C34" s="125">
        <v>14825536.84</v>
      </c>
      <c r="D34" s="125">
        <v>13651924.27</v>
      </c>
      <c r="E34" s="125">
        <v>13411890.25</v>
      </c>
      <c r="F34" s="125">
        <v>13842109.329999998</v>
      </c>
      <c r="G34" s="125">
        <v>13541336.02</v>
      </c>
      <c r="H34" s="125">
        <v>13272023</v>
      </c>
      <c r="I34" s="125">
        <v>13393356.879999999</v>
      </c>
      <c r="J34" s="125">
        <v>13508905.49</v>
      </c>
      <c r="K34" s="125">
        <v>12979009.870000001</v>
      </c>
      <c r="L34" s="125">
        <v>12723022.370000001</v>
      </c>
      <c r="M34" s="125">
        <v>12169102.060000001</v>
      </c>
      <c r="N34" s="142"/>
      <c r="O34" t="s">
        <v>60</v>
      </c>
      <c r="P34" s="156">
        <v>8.4830374808750289E-2</v>
      </c>
      <c r="Q34" s="156">
        <v>8.4830374808750289E-2</v>
      </c>
      <c r="R34" s="156">
        <v>8.4830374808750289E-2</v>
      </c>
      <c r="S34" s="156">
        <v>8.4830374808750289E-2</v>
      </c>
      <c r="T34" s="156">
        <v>8.4830374808750289E-2</v>
      </c>
      <c r="U34" s="156">
        <v>8.4830374808750289E-2</v>
      </c>
      <c r="V34" s="156">
        <v>8.4830374808750289E-2</v>
      </c>
      <c r="W34" s="156">
        <v>8.4830374808750289E-2</v>
      </c>
      <c r="X34" s="156">
        <v>8.4830374808750289E-2</v>
      </c>
      <c r="Y34" s="156">
        <v>8.4830374808750289E-2</v>
      </c>
      <c r="Z34" s="156">
        <v>8.4830374808750289E-2</v>
      </c>
      <c r="AA34" s="156">
        <v>8.4830374808750289E-2</v>
      </c>
      <c r="AB34" s="156">
        <v>8.4830374808750289E-2</v>
      </c>
      <c r="AC34" s="156">
        <v>8.4830374808750289E-2</v>
      </c>
      <c r="AD34" s="156">
        <v>8.4830374808750289E-2</v>
      </c>
      <c r="AE34" s="156">
        <v>8.4830374808750289E-2</v>
      </c>
      <c r="AF34" s="156">
        <v>8.4830374808750289E-2</v>
      </c>
      <c r="AG34" s="156">
        <v>8.4830374808750289E-2</v>
      </c>
      <c r="AH34" s="156">
        <v>8.4830374808750289E-2</v>
      </c>
      <c r="AI34" s="156">
        <v>8.0854143327297595E-2</v>
      </c>
      <c r="AJ34" s="156">
        <v>7.5336908690104148E-2</v>
      </c>
      <c r="AK34" s="156">
        <v>7.5316169881059034E-2</v>
      </c>
      <c r="AL34" s="156">
        <v>7.6729527538483513E-2</v>
      </c>
      <c r="AM34" s="156">
        <v>7.6038010167070416E-2</v>
      </c>
      <c r="AN34" s="156">
        <v>7.4819623934814269E-2</v>
      </c>
      <c r="AO34" s="156">
        <v>7.6080873805692159E-2</v>
      </c>
      <c r="AP34" s="156">
        <v>7.744588613125987E-2</v>
      </c>
      <c r="AQ34" s="156">
        <v>7.6043254385204845E-2</v>
      </c>
      <c r="AR34" s="156">
        <v>7.6236358300487098E-2</v>
      </c>
      <c r="AS34" s="156">
        <v>7.283519029789054E-2</v>
      </c>
      <c r="AT34"/>
      <c r="AU34"/>
      <c r="AV34"/>
      <c r="AW34"/>
      <c r="AX34"/>
      <c r="AY34"/>
      <c r="AZ34"/>
      <c r="BA34"/>
      <c r="BB34"/>
      <c r="BC34"/>
      <c r="BD34" s="123"/>
    </row>
    <row r="35" spans="1:56" s="125" customFormat="1" x14ac:dyDescent="0.3">
      <c r="A35" s="141" t="s">
        <v>58</v>
      </c>
      <c r="B35" s="125">
        <v>4281.97</v>
      </c>
      <c r="C35" s="125">
        <v>7112.4500000000007</v>
      </c>
      <c r="D35" s="125">
        <v>10459.790000000001</v>
      </c>
      <c r="E35" s="125">
        <v>13517.579999999998</v>
      </c>
      <c r="F35" s="125">
        <v>14573.71</v>
      </c>
      <c r="G35" s="125">
        <v>16951.22</v>
      </c>
      <c r="H35" s="125">
        <v>21136.059999999998</v>
      </c>
      <c r="I35" s="125">
        <v>23990.35</v>
      </c>
      <c r="J35" s="125">
        <v>20197.61</v>
      </c>
      <c r="K35" s="125">
        <v>20171.730000000003</v>
      </c>
      <c r="L35" s="125">
        <v>20917.809999999998</v>
      </c>
      <c r="M35" s="125">
        <v>21448.74</v>
      </c>
      <c r="N35" s="142"/>
      <c r="O35" t="s">
        <v>58</v>
      </c>
      <c r="P35" s="156">
        <v>2.3185533784789158E-5</v>
      </c>
      <c r="Q35" s="156">
        <v>2.3185533784789158E-5</v>
      </c>
      <c r="R35" s="156">
        <v>2.3185533784789158E-5</v>
      </c>
      <c r="S35" s="156">
        <v>2.3185533784789158E-5</v>
      </c>
      <c r="T35" s="156">
        <v>2.3185533784789158E-5</v>
      </c>
      <c r="U35" s="156">
        <v>2.3185533784789158E-5</v>
      </c>
      <c r="V35" s="156">
        <v>2.3185533784789158E-5</v>
      </c>
      <c r="W35" s="156">
        <v>2.3185533784789158E-5</v>
      </c>
      <c r="X35" s="156">
        <v>2.3185533784789158E-5</v>
      </c>
      <c r="Y35" s="156">
        <v>2.3185533784789158E-5</v>
      </c>
      <c r="Z35" s="156">
        <v>2.3185533784789158E-5</v>
      </c>
      <c r="AA35" s="156">
        <v>2.3185533784789158E-5</v>
      </c>
      <c r="AB35" s="156">
        <v>2.3185533784789158E-5</v>
      </c>
      <c r="AC35" s="156">
        <v>2.3185533784789158E-5</v>
      </c>
      <c r="AD35" s="156">
        <v>2.3185533784789158E-5</v>
      </c>
      <c r="AE35" s="156">
        <v>2.3185533784789158E-5</v>
      </c>
      <c r="AF35" s="156">
        <v>2.3185533784789158E-5</v>
      </c>
      <c r="AG35" s="156">
        <v>2.3185533784789158E-5</v>
      </c>
      <c r="AH35" s="156">
        <v>2.3185533784789158E-5</v>
      </c>
      <c r="AI35" s="156">
        <v>3.8789222806196728E-5</v>
      </c>
      <c r="AJ35" s="156">
        <v>5.7721404584649405E-5</v>
      </c>
      <c r="AK35" s="156">
        <v>7.5909684070133649E-5</v>
      </c>
      <c r="AL35" s="156">
        <v>8.0784933576512406E-5</v>
      </c>
      <c r="AM35" s="156">
        <v>9.5185366997801416E-5</v>
      </c>
      <c r="AN35" s="156">
        <v>1.1915229959017328E-4</v>
      </c>
      <c r="AO35" s="156">
        <v>1.3627702205336792E-4</v>
      </c>
      <c r="AP35" s="156">
        <v>1.1579189782188607E-4</v>
      </c>
      <c r="AQ35" s="156">
        <v>1.1818497798705104E-4</v>
      </c>
      <c r="AR35" s="156">
        <v>1.2533953109928483E-4</v>
      </c>
      <c r="AS35" s="156">
        <v>1.2837619832978676E-4</v>
      </c>
      <c r="AT35"/>
      <c r="AU35"/>
      <c r="AV35"/>
      <c r="AW35"/>
      <c r="AX35"/>
      <c r="AY35"/>
      <c r="AZ35"/>
      <c r="BA35"/>
      <c r="BB35"/>
      <c r="BC35"/>
      <c r="BD35" s="123"/>
    </row>
    <row r="36" spans="1:56" s="125" customFormat="1" x14ac:dyDescent="0.3">
      <c r="A36" s="141" t="s">
        <v>62</v>
      </c>
      <c r="B36" s="125">
        <v>70886.51999999999</v>
      </c>
      <c r="C36" s="125">
        <v>73975.47</v>
      </c>
      <c r="D36" s="125">
        <v>86880.16</v>
      </c>
      <c r="E36" s="125">
        <v>101221.28</v>
      </c>
      <c r="F36" s="125">
        <v>108485.36</v>
      </c>
      <c r="G36" s="125">
        <v>114920.20999999999</v>
      </c>
      <c r="H36" s="125">
        <v>129535.15000000001</v>
      </c>
      <c r="I36" s="125">
        <v>150795.76999999999</v>
      </c>
      <c r="J36" s="125">
        <v>146793.13</v>
      </c>
      <c r="K36" s="125">
        <v>151180.16999999998</v>
      </c>
      <c r="L36" s="125">
        <v>148720.95999999999</v>
      </c>
      <c r="M36" s="125">
        <v>149062.5</v>
      </c>
      <c r="N36" s="142"/>
      <c r="O36" t="s">
        <v>62</v>
      </c>
      <c r="P36" s="156">
        <v>3.8382842578208907E-4</v>
      </c>
      <c r="Q36" s="156">
        <v>3.8382842578208907E-4</v>
      </c>
      <c r="R36" s="156">
        <v>3.8382842578208907E-4</v>
      </c>
      <c r="S36" s="156">
        <v>3.8382842578208907E-4</v>
      </c>
      <c r="T36" s="156">
        <v>3.8382842578208907E-4</v>
      </c>
      <c r="U36" s="156">
        <v>3.8382842578208907E-4</v>
      </c>
      <c r="V36" s="156">
        <v>3.8382842578208907E-4</v>
      </c>
      <c r="W36" s="156">
        <v>3.8382842578208907E-4</v>
      </c>
      <c r="X36" s="156">
        <v>3.8382842578208907E-4</v>
      </c>
      <c r="Y36" s="156">
        <v>3.8382842578208907E-4</v>
      </c>
      <c r="Z36" s="156">
        <v>3.8382842578208907E-4</v>
      </c>
      <c r="AA36" s="156">
        <v>3.8382842578208907E-4</v>
      </c>
      <c r="AB36" s="156">
        <v>3.8382842578208907E-4</v>
      </c>
      <c r="AC36" s="156">
        <v>3.8382842578208907E-4</v>
      </c>
      <c r="AD36" s="156">
        <v>3.8382842578208907E-4</v>
      </c>
      <c r="AE36" s="156">
        <v>3.8382842578208907E-4</v>
      </c>
      <c r="AF36" s="156">
        <v>3.8382842578208907E-4</v>
      </c>
      <c r="AG36" s="156">
        <v>3.8382842578208907E-4</v>
      </c>
      <c r="AH36" s="156">
        <v>3.8382842578208907E-4</v>
      </c>
      <c r="AI36" s="156">
        <v>4.0344058489312707E-4</v>
      </c>
      <c r="AJ36" s="156">
        <v>4.7944030097536126E-4</v>
      </c>
      <c r="AK36" s="156">
        <v>5.6842092933605997E-4</v>
      </c>
      <c r="AL36" s="156">
        <v>6.0135563295990089E-4</v>
      </c>
      <c r="AM36" s="156">
        <v>6.4530590508024837E-4</v>
      </c>
      <c r="AN36" s="156">
        <v>7.3024068820101934E-4</v>
      </c>
      <c r="AO36" s="156">
        <v>8.565943587252623E-4</v>
      </c>
      <c r="AP36" s="156">
        <v>8.4155774420413294E-4</v>
      </c>
      <c r="AQ36" s="156">
        <v>8.8575571175742633E-4</v>
      </c>
      <c r="AR36" s="156">
        <v>8.9113608886568418E-4</v>
      </c>
      <c r="AS36" s="156">
        <v>8.9217721243923132E-4</v>
      </c>
      <c r="AT36"/>
      <c r="AU36"/>
      <c r="AV36"/>
      <c r="AW36"/>
      <c r="AX36"/>
      <c r="AY36"/>
      <c r="AZ36"/>
      <c r="BA36"/>
      <c r="BB36"/>
      <c r="BC36"/>
      <c r="BD36" s="123"/>
    </row>
    <row r="37" spans="1:56" s="125" customFormat="1" x14ac:dyDescent="0.3">
      <c r="A37" s="141" t="s">
        <v>76</v>
      </c>
      <c r="B37" s="125">
        <v>7566564.6399999997</v>
      </c>
      <c r="C37" s="125">
        <v>7911036.0699999994</v>
      </c>
      <c r="D37" s="125">
        <v>7867825.8300000001</v>
      </c>
      <c r="E37" s="125">
        <v>7632201.5700000003</v>
      </c>
      <c r="F37" s="125">
        <v>7808382.3200000003</v>
      </c>
      <c r="G37" s="125">
        <v>7525923.5099999998</v>
      </c>
      <c r="H37" s="125">
        <v>7301947.4100000001</v>
      </c>
      <c r="I37" s="125">
        <v>7384627.1600000001</v>
      </c>
      <c r="J37" s="125">
        <v>4057075.1500000004</v>
      </c>
      <c r="K37" s="125">
        <v>1292489.72</v>
      </c>
      <c r="L37" s="125">
        <v>1414762.67</v>
      </c>
      <c r="M37" s="125">
        <v>1505300.12</v>
      </c>
      <c r="N37" s="142"/>
      <c r="O37" t="s">
        <v>76</v>
      </c>
      <c r="P37" s="156">
        <v>4.0970590661660637E-2</v>
      </c>
      <c r="Q37" s="156">
        <v>4.0970590661660637E-2</v>
      </c>
      <c r="R37" s="156">
        <v>4.0970590661660637E-2</v>
      </c>
      <c r="S37" s="156">
        <v>4.0970590661660637E-2</v>
      </c>
      <c r="T37" s="156">
        <v>4.0970590661660637E-2</v>
      </c>
      <c r="U37" s="156">
        <v>4.0970590661660637E-2</v>
      </c>
      <c r="V37" s="156">
        <v>4.0970590661660637E-2</v>
      </c>
      <c r="W37" s="156">
        <v>4.0970590661660637E-2</v>
      </c>
      <c r="X37" s="156">
        <v>4.0970590661660637E-2</v>
      </c>
      <c r="Y37" s="156">
        <v>4.0970590661660637E-2</v>
      </c>
      <c r="Z37" s="156">
        <v>4.0970590661660637E-2</v>
      </c>
      <c r="AA37" s="156">
        <v>4.0970590661660637E-2</v>
      </c>
      <c r="AB37" s="156">
        <v>4.0970590661660637E-2</v>
      </c>
      <c r="AC37" s="156">
        <v>4.0970590661660637E-2</v>
      </c>
      <c r="AD37" s="156">
        <v>4.0970590661660637E-2</v>
      </c>
      <c r="AE37" s="156">
        <v>4.0970590661660637E-2</v>
      </c>
      <c r="AF37" s="156">
        <v>4.0970590661660637E-2</v>
      </c>
      <c r="AG37" s="156">
        <v>4.0970590661660637E-2</v>
      </c>
      <c r="AH37" s="156">
        <v>4.0970590661660637E-2</v>
      </c>
      <c r="AI37" s="156">
        <v>4.3144477746358698E-2</v>
      </c>
      <c r="AJ37" s="156">
        <v>4.3417884865277888E-2</v>
      </c>
      <c r="AK37" s="156">
        <v>4.2859595425976997E-2</v>
      </c>
      <c r="AL37" s="156">
        <v>4.3283395035390027E-2</v>
      </c>
      <c r="AM37" s="156">
        <v>4.2259954817218566E-2</v>
      </c>
      <c r="AN37" s="156">
        <v>4.1163955126357982E-2</v>
      </c>
      <c r="AO37" s="156">
        <v>4.1948324986472468E-2</v>
      </c>
      <c r="AP37" s="156">
        <v>2.3259010903988794E-2</v>
      </c>
      <c r="AQ37" s="156">
        <v>7.5726211438825394E-3</v>
      </c>
      <c r="AR37" s="156">
        <v>8.477258837066225E-3</v>
      </c>
      <c r="AS37" s="156">
        <v>9.0096064734325569E-3</v>
      </c>
      <c r="AT37"/>
      <c r="AU37"/>
      <c r="AV37"/>
      <c r="AW37"/>
      <c r="AX37"/>
      <c r="AY37"/>
      <c r="AZ37"/>
      <c r="BA37"/>
      <c r="BB37"/>
      <c r="BC37"/>
      <c r="BD37" s="123"/>
    </row>
    <row r="38" spans="1:56" s="125" customFormat="1" x14ac:dyDescent="0.3">
      <c r="A38" s="141" t="s">
        <v>78</v>
      </c>
      <c r="B38" s="125">
        <v>648.32999999999993</v>
      </c>
      <c r="C38" s="125">
        <v>626.62</v>
      </c>
      <c r="D38" s="125">
        <v>731.62</v>
      </c>
      <c r="E38" s="125">
        <v>772.39</v>
      </c>
      <c r="F38" s="125">
        <v>817.7</v>
      </c>
      <c r="G38" s="125">
        <v>2098.23</v>
      </c>
      <c r="H38" s="125">
        <v>5311.8899999999994</v>
      </c>
      <c r="I38" s="125">
        <v>7670.2199999999993</v>
      </c>
      <c r="J38" s="125">
        <v>5449.08</v>
      </c>
      <c r="K38" s="125">
        <v>9987.0400000000009</v>
      </c>
      <c r="L38" s="125">
        <v>7265.21</v>
      </c>
      <c r="M38" s="125">
        <v>10401.34</v>
      </c>
      <c r="N38" s="142"/>
      <c r="O38" t="s">
        <v>78</v>
      </c>
      <c r="P38" s="156">
        <v>3.5105050055680799E-6</v>
      </c>
      <c r="Q38" s="156">
        <v>3.5105050055680799E-6</v>
      </c>
      <c r="R38" s="156">
        <v>3.5105050055680799E-6</v>
      </c>
      <c r="S38" s="156">
        <v>3.5105050055680799E-6</v>
      </c>
      <c r="T38" s="156">
        <v>3.5105050055680799E-6</v>
      </c>
      <c r="U38" s="156">
        <v>3.5105050055680799E-6</v>
      </c>
      <c r="V38" s="156">
        <v>3.5105050055680799E-6</v>
      </c>
      <c r="W38" s="156">
        <v>3.5105050055680799E-6</v>
      </c>
      <c r="X38" s="156">
        <v>3.5105050055680799E-6</v>
      </c>
      <c r="Y38" s="156">
        <v>3.5105050055680799E-6</v>
      </c>
      <c r="Z38" s="156">
        <v>3.5105050055680799E-6</v>
      </c>
      <c r="AA38" s="156">
        <v>3.5105050055680799E-6</v>
      </c>
      <c r="AB38" s="156">
        <v>3.5105050055680799E-6</v>
      </c>
      <c r="AC38" s="156">
        <v>3.5105050055680799E-6</v>
      </c>
      <c r="AD38" s="156">
        <v>3.5105050055680799E-6</v>
      </c>
      <c r="AE38" s="156">
        <v>3.5105050055680799E-6</v>
      </c>
      <c r="AF38" s="156">
        <v>3.5105050055680799E-6</v>
      </c>
      <c r="AG38" s="156">
        <v>3.5105050055680799E-6</v>
      </c>
      <c r="AH38" s="156">
        <v>3.5105050055680799E-6</v>
      </c>
      <c r="AI38" s="156">
        <v>3.4174022727497549E-6</v>
      </c>
      <c r="AJ38" s="156">
        <v>4.03737876403075E-6</v>
      </c>
      <c r="AK38" s="156">
        <v>4.3374539583956987E-6</v>
      </c>
      <c r="AL38" s="156">
        <v>4.5326715150441583E-6</v>
      </c>
      <c r="AM38" s="156">
        <v>1.1782089583864574E-5</v>
      </c>
      <c r="AN38" s="156">
        <v>2.9945217257617813E-5</v>
      </c>
      <c r="AO38" s="156">
        <v>4.3570633196021885E-5</v>
      </c>
      <c r="AP38" s="156">
        <v>3.1239305768518297E-5</v>
      </c>
      <c r="AQ38" s="156">
        <v>5.85134791391615E-5</v>
      </c>
      <c r="AR38" s="156">
        <v>4.3533143036380732E-5</v>
      </c>
      <c r="AS38" s="156">
        <v>6.225468194101584E-5</v>
      </c>
      <c r="AT38"/>
      <c r="AU38"/>
      <c r="AV38"/>
      <c r="AW38"/>
      <c r="AX38"/>
      <c r="AY38"/>
      <c r="AZ38"/>
      <c r="BA38"/>
      <c r="BB38"/>
      <c r="BC38"/>
      <c r="BD38" s="123"/>
    </row>
    <row r="39" spans="1:56" s="125" customFormat="1" x14ac:dyDescent="0.3">
      <c r="A39" s="141" t="s">
        <v>64</v>
      </c>
      <c r="B39" s="125">
        <v>9243.6500000000015</v>
      </c>
      <c r="C39" s="125">
        <v>11674.58</v>
      </c>
      <c r="D39" s="125">
        <v>16031.29</v>
      </c>
      <c r="E39" s="125">
        <v>18998.23</v>
      </c>
      <c r="F39" s="125">
        <v>19621.8</v>
      </c>
      <c r="G39" s="125">
        <v>12306.42</v>
      </c>
      <c r="H39" s="125">
        <v>30142.800000000003</v>
      </c>
      <c r="I39" s="125">
        <v>27554.47</v>
      </c>
      <c r="J39" s="125">
        <v>38149.64</v>
      </c>
      <c r="K39" s="125">
        <v>44842.65</v>
      </c>
      <c r="L39" s="125">
        <v>48316.06</v>
      </c>
      <c r="M39" s="125">
        <v>48426.080000000002</v>
      </c>
      <c r="N39" s="142"/>
      <c r="O39" t="s">
        <v>64</v>
      </c>
      <c r="P39" s="156">
        <v>5.0051485500777987E-5</v>
      </c>
      <c r="Q39" s="156">
        <v>5.0051485500777987E-5</v>
      </c>
      <c r="R39" s="156">
        <v>5.0051485500777987E-5</v>
      </c>
      <c r="S39" s="156">
        <v>5.0051485500777987E-5</v>
      </c>
      <c r="T39" s="156">
        <v>5.0051485500777987E-5</v>
      </c>
      <c r="U39" s="156">
        <v>5.0051485500777987E-5</v>
      </c>
      <c r="V39" s="156">
        <v>5.0051485500777987E-5</v>
      </c>
      <c r="W39" s="156">
        <v>5.0051485500777987E-5</v>
      </c>
      <c r="X39" s="156">
        <v>5.0051485500777987E-5</v>
      </c>
      <c r="Y39" s="156">
        <v>5.0051485500777987E-5</v>
      </c>
      <c r="Z39" s="156">
        <v>5.0051485500777987E-5</v>
      </c>
      <c r="AA39" s="156">
        <v>5.0051485500777987E-5</v>
      </c>
      <c r="AB39" s="156">
        <v>5.0051485500777987E-5</v>
      </c>
      <c r="AC39" s="156">
        <v>5.0051485500777987E-5</v>
      </c>
      <c r="AD39" s="156">
        <v>5.0051485500777987E-5</v>
      </c>
      <c r="AE39" s="156">
        <v>5.0051485500777987E-5</v>
      </c>
      <c r="AF39" s="156">
        <v>5.0051485500777987E-5</v>
      </c>
      <c r="AG39" s="156">
        <v>5.0051485500777987E-5</v>
      </c>
      <c r="AH39" s="156">
        <v>5.0051485500777987E-5</v>
      </c>
      <c r="AI39" s="156">
        <v>6.3669745979060401E-5</v>
      </c>
      <c r="AJ39" s="156">
        <v>8.8467223156855359E-5</v>
      </c>
      <c r="AK39" s="156">
        <v>1.0668696890950416E-4</v>
      </c>
      <c r="AL39" s="156">
        <v>1.0876748677252472E-4</v>
      </c>
      <c r="AM39" s="156">
        <v>6.9103645880891365E-5</v>
      </c>
      <c r="AN39" s="156">
        <v>1.6992684237680417E-4</v>
      </c>
      <c r="AO39" s="156">
        <v>1.5652298177637529E-4</v>
      </c>
      <c r="AP39" s="156">
        <v>2.1870999671850963E-4</v>
      </c>
      <c r="AQ39" s="156">
        <v>2.627304451889369E-4</v>
      </c>
      <c r="AR39" s="156">
        <v>2.8950986288549865E-4</v>
      </c>
      <c r="AS39" s="156">
        <v>2.8984248260802826E-4</v>
      </c>
      <c r="AT39"/>
      <c r="AU39"/>
      <c r="AV39"/>
      <c r="AW39"/>
      <c r="AX39"/>
      <c r="AY39"/>
      <c r="AZ39"/>
      <c r="BA39"/>
      <c r="BB39"/>
      <c r="BC39"/>
      <c r="BD39" s="123"/>
    </row>
    <row r="40" spans="1:56" s="125" customFormat="1" x14ac:dyDescent="0.3">
      <c r="A40" s="141" t="s">
        <v>68</v>
      </c>
      <c r="B40" s="125">
        <v>3122250.3000000003</v>
      </c>
      <c r="C40" s="125">
        <v>3161261.8</v>
      </c>
      <c r="D40" s="125">
        <v>3231805.67</v>
      </c>
      <c r="E40" s="125">
        <v>3104854.52</v>
      </c>
      <c r="F40" s="125">
        <v>3299032.03</v>
      </c>
      <c r="G40" s="125">
        <v>3242271.27</v>
      </c>
      <c r="H40" s="125">
        <v>3119578.6799999997</v>
      </c>
      <c r="I40" s="125">
        <v>3212845.49</v>
      </c>
      <c r="J40" s="125">
        <v>3171750.6</v>
      </c>
      <c r="K40" s="125">
        <v>3065824.9699999997</v>
      </c>
      <c r="L40" s="125">
        <v>2912641.8000000003</v>
      </c>
      <c r="M40" s="125">
        <v>2596471.0699999998</v>
      </c>
      <c r="N40" s="142"/>
      <c r="O40" t="s">
        <v>68</v>
      </c>
      <c r="P40" s="156">
        <v>1.6906012843438439E-2</v>
      </c>
      <c r="Q40" s="156">
        <v>1.6906012843438439E-2</v>
      </c>
      <c r="R40" s="156">
        <v>1.6906012843438439E-2</v>
      </c>
      <c r="S40" s="156">
        <v>1.6906012843438439E-2</v>
      </c>
      <c r="T40" s="156">
        <v>1.6906012843438439E-2</v>
      </c>
      <c r="U40" s="156">
        <v>1.6906012843438439E-2</v>
      </c>
      <c r="V40" s="156">
        <v>1.6906012843438439E-2</v>
      </c>
      <c r="W40" s="156">
        <v>1.6906012843438439E-2</v>
      </c>
      <c r="X40" s="156">
        <v>1.6906012843438439E-2</v>
      </c>
      <c r="Y40" s="156">
        <v>1.6906012843438439E-2</v>
      </c>
      <c r="Z40" s="156">
        <v>1.6906012843438439E-2</v>
      </c>
      <c r="AA40" s="156">
        <v>1.6906012843438439E-2</v>
      </c>
      <c r="AB40" s="156">
        <v>1.6906012843438439E-2</v>
      </c>
      <c r="AC40" s="156">
        <v>1.6906012843438439E-2</v>
      </c>
      <c r="AD40" s="156">
        <v>1.6906012843438439E-2</v>
      </c>
      <c r="AE40" s="156">
        <v>1.6906012843438439E-2</v>
      </c>
      <c r="AF40" s="156">
        <v>1.6906012843438439E-2</v>
      </c>
      <c r="AG40" s="156">
        <v>1.6906012843438439E-2</v>
      </c>
      <c r="AH40" s="156">
        <v>1.6906012843438439E-2</v>
      </c>
      <c r="AI40" s="156">
        <v>1.7240597587177203E-2</v>
      </c>
      <c r="AJ40" s="156">
        <v>1.7834427136398906E-2</v>
      </c>
      <c r="AK40" s="156">
        <v>1.7435704149479897E-2</v>
      </c>
      <c r="AL40" s="156">
        <v>1.8287181740979951E-2</v>
      </c>
      <c r="AM40" s="156">
        <v>1.8206169275213093E-2</v>
      </c>
      <c r="AN40" s="156">
        <v>1.7586294393301179E-2</v>
      </c>
      <c r="AO40" s="156">
        <v>1.8250547228147722E-2</v>
      </c>
      <c r="AP40" s="156">
        <v>1.8183489105478609E-2</v>
      </c>
      <c r="AQ40" s="156">
        <v>1.7962487926994924E-2</v>
      </c>
      <c r="AR40" s="156">
        <v>1.7452551556409443E-2</v>
      </c>
      <c r="AS40" s="156">
        <v>1.5540543875298671E-2</v>
      </c>
      <c r="AT40"/>
      <c r="AU40"/>
      <c r="AV40"/>
      <c r="AW40"/>
      <c r="AX40"/>
      <c r="AY40"/>
      <c r="AZ40"/>
      <c r="BA40"/>
      <c r="BB40"/>
      <c r="BC40"/>
      <c r="BD40" s="123"/>
    </row>
    <row r="41" spans="1:56" s="125" customFormat="1" x14ac:dyDescent="0.3">
      <c r="A41" s="141" t="s">
        <v>70</v>
      </c>
      <c r="B41" s="125">
        <v>7094891.9100000011</v>
      </c>
      <c r="C41" s="125">
        <v>7014532.5700000003</v>
      </c>
      <c r="D41" s="125">
        <v>7470907.4800000004</v>
      </c>
      <c r="E41" s="125">
        <v>6473745.7700000005</v>
      </c>
      <c r="F41" s="125">
        <v>5081018.95</v>
      </c>
      <c r="G41" s="125">
        <v>4713115.71</v>
      </c>
      <c r="H41" s="125">
        <v>4770147.09</v>
      </c>
      <c r="I41" s="125">
        <v>3663908.7600000002</v>
      </c>
      <c r="J41" s="125">
        <v>3072114.2800000003</v>
      </c>
      <c r="K41" s="125">
        <v>2858554.37</v>
      </c>
      <c r="L41" s="125">
        <v>3201610.8899999997</v>
      </c>
      <c r="M41" s="125">
        <v>2914036.5999999996</v>
      </c>
      <c r="N41" s="142"/>
      <c r="O41" t="s">
        <v>70</v>
      </c>
      <c r="P41" s="156">
        <v>3.8416629747226698E-2</v>
      </c>
      <c r="Q41" s="156">
        <v>3.8416629747226698E-2</v>
      </c>
      <c r="R41" s="156">
        <v>3.8416629747226698E-2</v>
      </c>
      <c r="S41" s="156">
        <v>3.8416629747226698E-2</v>
      </c>
      <c r="T41" s="156">
        <v>3.8416629747226698E-2</v>
      </c>
      <c r="U41" s="156">
        <v>3.8416629747226698E-2</v>
      </c>
      <c r="V41" s="156">
        <v>3.8416629747226698E-2</v>
      </c>
      <c r="W41" s="156">
        <v>3.8416629747226698E-2</v>
      </c>
      <c r="X41" s="156">
        <v>3.8416629747226698E-2</v>
      </c>
      <c r="Y41" s="156">
        <v>3.8416629747226698E-2</v>
      </c>
      <c r="Z41" s="156">
        <v>3.8416629747226698E-2</v>
      </c>
      <c r="AA41" s="156">
        <v>3.8416629747226698E-2</v>
      </c>
      <c r="AB41" s="156">
        <v>3.8416629747226698E-2</v>
      </c>
      <c r="AC41" s="156">
        <v>3.8416629747226698E-2</v>
      </c>
      <c r="AD41" s="156">
        <v>3.8416629747226698E-2</v>
      </c>
      <c r="AE41" s="156">
        <v>3.8416629747226698E-2</v>
      </c>
      <c r="AF41" s="156">
        <v>3.8416629747226698E-2</v>
      </c>
      <c r="AG41" s="156">
        <v>3.8416629747226698E-2</v>
      </c>
      <c r="AH41" s="156">
        <v>3.8416629747226698E-2</v>
      </c>
      <c r="AI41" s="156">
        <v>3.8255209771464647E-2</v>
      </c>
      <c r="AJ41" s="156">
        <v>4.1227526868853344E-2</v>
      </c>
      <c r="AK41" s="156">
        <v>3.6354140027361717E-2</v>
      </c>
      <c r="AL41" s="156">
        <v>2.8165084825809684E-2</v>
      </c>
      <c r="AM41" s="156">
        <v>2.646533102392945E-2</v>
      </c>
      <c r="AN41" s="156">
        <v>2.6891198982065403E-2</v>
      </c>
      <c r="AO41" s="156">
        <v>2.0812809103995897E-2</v>
      </c>
      <c r="AP41" s="156">
        <v>1.7612279017513315E-2</v>
      </c>
      <c r="AQ41" s="156">
        <v>1.6748101689504993E-2</v>
      </c>
      <c r="AR41" s="156">
        <v>1.9184054531280473E-2</v>
      </c>
      <c r="AS41" s="156">
        <v>1.7441254847690699E-2</v>
      </c>
      <c r="AT41"/>
      <c r="AU41"/>
      <c r="AV41"/>
      <c r="AW41"/>
      <c r="AX41"/>
      <c r="AY41"/>
      <c r="AZ41"/>
      <c r="BA41"/>
      <c r="BB41"/>
      <c r="BC41"/>
      <c r="BD41" s="123"/>
    </row>
    <row r="42" spans="1:56" s="125" customFormat="1" x14ac:dyDescent="0.3">
      <c r="A42" s="141" t="s">
        <v>72</v>
      </c>
      <c r="B42" s="125">
        <v>17676.37</v>
      </c>
      <c r="C42" s="125">
        <v>23053.16</v>
      </c>
      <c r="D42" s="125">
        <v>29747.480000000003</v>
      </c>
      <c r="E42" s="125">
        <v>38113.769999999997</v>
      </c>
      <c r="F42" s="125">
        <v>43842.92</v>
      </c>
      <c r="G42" s="125">
        <v>47073.31</v>
      </c>
      <c r="H42" s="125">
        <v>61494.17</v>
      </c>
      <c r="I42" s="125">
        <v>70861.52</v>
      </c>
      <c r="J42" s="125">
        <v>71724.709999999992</v>
      </c>
      <c r="K42" s="125">
        <v>91738.38</v>
      </c>
      <c r="L42" s="125">
        <v>107181.42</v>
      </c>
      <c r="M42" s="125">
        <v>119299.93</v>
      </c>
      <c r="N42" s="142"/>
      <c r="O42" t="s">
        <v>72</v>
      </c>
      <c r="P42" s="156">
        <v>9.571203764328883E-5</v>
      </c>
      <c r="Q42" s="156">
        <v>9.571203764328883E-5</v>
      </c>
      <c r="R42" s="156">
        <v>9.571203764328883E-5</v>
      </c>
      <c r="S42" s="156">
        <v>9.571203764328883E-5</v>
      </c>
      <c r="T42" s="156">
        <v>9.571203764328883E-5</v>
      </c>
      <c r="U42" s="156">
        <v>9.571203764328883E-5</v>
      </c>
      <c r="V42" s="156">
        <v>9.571203764328883E-5</v>
      </c>
      <c r="W42" s="156">
        <v>9.571203764328883E-5</v>
      </c>
      <c r="X42" s="156">
        <v>9.571203764328883E-5</v>
      </c>
      <c r="Y42" s="156">
        <v>9.571203764328883E-5</v>
      </c>
      <c r="Z42" s="156">
        <v>9.571203764328883E-5</v>
      </c>
      <c r="AA42" s="156">
        <v>9.571203764328883E-5</v>
      </c>
      <c r="AB42" s="156">
        <v>9.571203764328883E-5</v>
      </c>
      <c r="AC42" s="156">
        <v>9.571203764328883E-5</v>
      </c>
      <c r="AD42" s="156">
        <v>9.571203764328883E-5</v>
      </c>
      <c r="AE42" s="156">
        <v>9.571203764328883E-5</v>
      </c>
      <c r="AF42" s="156">
        <v>9.571203764328883E-5</v>
      </c>
      <c r="AG42" s="156">
        <v>9.571203764328883E-5</v>
      </c>
      <c r="AH42" s="156">
        <v>9.571203764328883E-5</v>
      </c>
      <c r="AI42" s="156">
        <v>1.25725194500756E-4</v>
      </c>
      <c r="AJ42" s="156">
        <v>1.6415877646241145E-4</v>
      </c>
      <c r="AK42" s="156">
        <v>2.1403270699501964E-4</v>
      </c>
      <c r="AL42" s="156">
        <v>2.4302990659209959E-4</v>
      </c>
      <c r="AM42" s="156">
        <v>2.6432848421242101E-4</v>
      </c>
      <c r="AN42" s="156">
        <v>3.466668701209708E-4</v>
      </c>
      <c r="AO42" s="156">
        <v>4.0252838844682021E-4</v>
      </c>
      <c r="AP42" s="156">
        <v>4.1119421018746323E-4</v>
      </c>
      <c r="AQ42" s="156">
        <v>5.3748976517471346E-4</v>
      </c>
      <c r="AR42" s="156">
        <v>6.4223113821932178E-4</v>
      </c>
      <c r="AS42" s="156">
        <v>7.140406137800951E-4</v>
      </c>
      <c r="AT42"/>
      <c r="AU42"/>
      <c r="AV42"/>
      <c r="AW42"/>
      <c r="AX42"/>
      <c r="AY42"/>
      <c r="AZ42"/>
      <c r="BA42"/>
      <c r="BB42"/>
      <c r="BC42"/>
      <c r="BD42" s="123"/>
    </row>
    <row r="43" spans="1:56" x14ac:dyDescent="0.3">
      <c r="A43" s="141" t="s">
        <v>66</v>
      </c>
      <c r="B43" s="125">
        <v>30497.199999999997</v>
      </c>
      <c r="C43" s="125">
        <v>28687.4</v>
      </c>
      <c r="D43" s="125">
        <v>31300.11</v>
      </c>
      <c r="E43" s="125">
        <v>25481.58</v>
      </c>
      <c r="F43" s="125">
        <v>23972.829999999998</v>
      </c>
      <c r="G43" s="125">
        <v>24876.810000000005</v>
      </c>
      <c r="H43" s="125">
        <v>30642.090000000004</v>
      </c>
      <c r="I43" s="125">
        <v>32888.619999999995</v>
      </c>
      <c r="J43" s="125">
        <v>32214.58</v>
      </c>
      <c r="K43" s="125">
        <v>33662.720000000001</v>
      </c>
      <c r="L43" s="125">
        <v>41588.78</v>
      </c>
      <c r="M43" s="125">
        <v>53512.119999999995</v>
      </c>
      <c r="N43" s="142"/>
      <c r="O43" t="s">
        <v>66</v>
      </c>
      <c r="P43" s="156">
        <v>1.651328386096754E-4</v>
      </c>
      <c r="Q43" s="156">
        <v>1.651328386096754E-4</v>
      </c>
      <c r="R43" s="156">
        <v>1.651328386096754E-4</v>
      </c>
      <c r="S43" s="156">
        <v>1.651328386096754E-4</v>
      </c>
      <c r="T43" s="156">
        <v>1.651328386096754E-4</v>
      </c>
      <c r="U43" s="156">
        <v>1.651328386096754E-4</v>
      </c>
      <c r="V43" s="156">
        <v>1.651328386096754E-4</v>
      </c>
      <c r="W43" s="156">
        <v>1.651328386096754E-4</v>
      </c>
      <c r="X43" s="156">
        <v>1.651328386096754E-4</v>
      </c>
      <c r="Y43" s="156">
        <v>1.651328386096754E-4</v>
      </c>
      <c r="Z43" s="156">
        <v>1.651328386096754E-4</v>
      </c>
      <c r="AA43" s="156">
        <v>1.651328386096754E-4</v>
      </c>
      <c r="AB43" s="156">
        <v>1.651328386096754E-4</v>
      </c>
      <c r="AC43" s="156">
        <v>1.651328386096754E-4</v>
      </c>
      <c r="AD43" s="156">
        <v>1.651328386096754E-4</v>
      </c>
      <c r="AE43" s="156">
        <v>1.651328386096754E-4</v>
      </c>
      <c r="AF43" s="156">
        <v>1.651328386096754E-4</v>
      </c>
      <c r="AG43" s="156">
        <v>1.651328386096754E-4</v>
      </c>
      <c r="AH43" s="156">
        <v>1.651328386096754E-4</v>
      </c>
      <c r="AI43" s="156">
        <v>1.5645269215677974E-4</v>
      </c>
      <c r="AJ43" s="156">
        <v>1.7272682461636713E-4</v>
      </c>
      <c r="AK43" s="156">
        <v>1.4309504270792822E-4</v>
      </c>
      <c r="AL43" s="156">
        <v>1.3288609964045011E-4</v>
      </c>
      <c r="AM43" s="156">
        <v>1.3968954975421101E-4</v>
      </c>
      <c r="AN43" s="156">
        <v>1.7274153686869991E-4</v>
      </c>
      <c r="AO43" s="156">
        <v>1.8682358502668101E-4</v>
      </c>
      <c r="AP43" s="156">
        <v>1.8468459167866766E-4</v>
      </c>
      <c r="AQ43" s="156">
        <v>1.9722789379910709E-4</v>
      </c>
      <c r="AR43" s="156">
        <v>2.4919999675832776E-4</v>
      </c>
      <c r="AS43" s="156">
        <v>3.2028373369099293E-4</v>
      </c>
      <c r="AT43"/>
      <c r="AU43"/>
      <c r="AV43"/>
      <c r="AW43"/>
      <c r="AX43"/>
      <c r="AY43"/>
      <c r="AZ43"/>
      <c r="BA43"/>
      <c r="BB43"/>
      <c r="BC43"/>
    </row>
    <row r="44" spans="1:56" s="125" customFormat="1" x14ac:dyDescent="0.3">
      <c r="A44" s="141" t="s">
        <v>74</v>
      </c>
      <c r="B44" s="125">
        <v>7759158.0099999998</v>
      </c>
      <c r="C44" s="125">
        <v>6969968.5099999998</v>
      </c>
      <c r="D44" s="125">
        <v>6971749.6799999997</v>
      </c>
      <c r="E44" s="125">
        <v>6398720.6499999994</v>
      </c>
      <c r="F44" s="125">
        <v>7519018.1099999994</v>
      </c>
      <c r="G44" s="125">
        <v>7865985.6799999997</v>
      </c>
      <c r="H44" s="125">
        <v>7384877.5099999998</v>
      </c>
      <c r="I44" s="125">
        <v>7852161.1699999999</v>
      </c>
      <c r="J44" s="125">
        <v>8180227.6300000008</v>
      </c>
      <c r="K44" s="125">
        <v>8107417.3600000003</v>
      </c>
      <c r="L44" s="125">
        <v>8007847.2800000003</v>
      </c>
      <c r="M44" s="125">
        <v>8321345.3200000003</v>
      </c>
      <c r="N44" s="142"/>
      <c r="O44" t="s">
        <v>74</v>
      </c>
      <c r="P44" s="156">
        <v>4.2013423770454347E-2</v>
      </c>
      <c r="Q44" s="156">
        <v>4.2013423770454347E-2</v>
      </c>
      <c r="R44" s="156">
        <v>4.2013423770454347E-2</v>
      </c>
      <c r="S44" s="156">
        <v>4.2013423770454347E-2</v>
      </c>
      <c r="T44" s="156">
        <v>4.2013423770454347E-2</v>
      </c>
      <c r="U44" s="156">
        <v>4.2013423770454347E-2</v>
      </c>
      <c r="V44" s="156">
        <v>4.2013423770454347E-2</v>
      </c>
      <c r="W44" s="156">
        <v>4.2013423770454347E-2</v>
      </c>
      <c r="X44" s="156">
        <v>4.2013423770454347E-2</v>
      </c>
      <c r="Y44" s="156">
        <v>4.2013423770454347E-2</v>
      </c>
      <c r="Z44" s="156">
        <v>4.2013423770454347E-2</v>
      </c>
      <c r="AA44" s="156">
        <v>4.2013423770454347E-2</v>
      </c>
      <c r="AB44" s="156">
        <v>4.2013423770454347E-2</v>
      </c>
      <c r="AC44" s="156">
        <v>4.2013423770454347E-2</v>
      </c>
      <c r="AD44" s="156">
        <v>4.2013423770454347E-2</v>
      </c>
      <c r="AE44" s="156">
        <v>4.2013423770454347E-2</v>
      </c>
      <c r="AF44" s="156">
        <v>4.2013423770454347E-2</v>
      </c>
      <c r="AG44" s="156">
        <v>4.2013423770454347E-2</v>
      </c>
      <c r="AH44" s="156">
        <v>4.2013423770454347E-2</v>
      </c>
      <c r="AI44" s="156">
        <v>3.8012170417586769E-2</v>
      </c>
      <c r="AJ44" s="156">
        <v>3.8472969719485765E-2</v>
      </c>
      <c r="AK44" s="156">
        <v>3.5932826955308583E-2</v>
      </c>
      <c r="AL44" s="156">
        <v>4.1679392452364149E-2</v>
      </c>
      <c r="AM44" s="156">
        <v>4.4169489496935943E-2</v>
      </c>
      <c r="AN44" s="156">
        <v>4.1631464781432911E-2</v>
      </c>
      <c r="AO44" s="156">
        <v>4.4604148790271476E-2</v>
      </c>
      <c r="AP44" s="156">
        <v>4.6896839868317552E-2</v>
      </c>
      <c r="AQ44" s="156">
        <v>4.7500880798198038E-2</v>
      </c>
      <c r="AR44" s="156">
        <v>4.7983026100241064E-2</v>
      </c>
      <c r="AS44" s="156">
        <v>4.9805381442964147E-2</v>
      </c>
      <c r="AT44"/>
      <c r="AU44"/>
      <c r="AV44"/>
      <c r="AW44"/>
      <c r="AX44"/>
      <c r="AY44"/>
      <c r="AZ44"/>
      <c r="BA44"/>
      <c r="BB44"/>
      <c r="BC44"/>
      <c r="BD44" s="123"/>
    </row>
    <row r="45" spans="1:56" s="125" customFormat="1" x14ac:dyDescent="0.3">
      <c r="A45" s="141" t="s">
        <v>82</v>
      </c>
      <c r="B45" s="125">
        <v>19731990.019999996</v>
      </c>
      <c r="C45" s="125">
        <v>19823854.170000002</v>
      </c>
      <c r="D45" s="125">
        <v>20314244.66</v>
      </c>
      <c r="E45" s="125">
        <v>20208667.959999997</v>
      </c>
      <c r="F45" s="125">
        <v>19119681.66</v>
      </c>
      <c r="G45" s="125">
        <v>18384639.73</v>
      </c>
      <c r="H45" s="125">
        <v>18701264.710000001</v>
      </c>
      <c r="I45" s="125">
        <v>19718831.140000001</v>
      </c>
      <c r="J45" s="125">
        <v>19638546.060000002</v>
      </c>
      <c r="K45" s="125">
        <v>19196084.739999998</v>
      </c>
      <c r="L45" s="125">
        <v>17660570.390000001</v>
      </c>
      <c r="M45" s="125">
        <v>17676963.510000002</v>
      </c>
      <c r="N45" s="142"/>
      <c r="O45" t="s">
        <v>82</v>
      </c>
      <c r="P45" s="156">
        <v>0.10684257975881016</v>
      </c>
      <c r="Q45" s="156">
        <v>0.10684257975881016</v>
      </c>
      <c r="R45" s="156">
        <v>0.10684257975881016</v>
      </c>
      <c r="S45" s="156">
        <v>0.10684257975881016</v>
      </c>
      <c r="T45" s="156">
        <v>0.10684257975881016</v>
      </c>
      <c r="U45" s="156">
        <v>0.10684257975881016</v>
      </c>
      <c r="V45" s="156">
        <v>0.10684257975881016</v>
      </c>
      <c r="W45" s="156">
        <v>0.10684257975881016</v>
      </c>
      <c r="X45" s="156">
        <v>0.10684257975881016</v>
      </c>
      <c r="Y45" s="156">
        <v>0.10684257975881016</v>
      </c>
      <c r="Z45" s="156">
        <v>0.10684257975881016</v>
      </c>
      <c r="AA45" s="156">
        <v>0.10684257975881016</v>
      </c>
      <c r="AB45" s="156">
        <v>0.10684257975881016</v>
      </c>
      <c r="AC45" s="156">
        <v>0.10684257975881016</v>
      </c>
      <c r="AD45" s="156">
        <v>0.10684257975881016</v>
      </c>
      <c r="AE45" s="156">
        <v>0.10684257975881016</v>
      </c>
      <c r="AF45" s="156">
        <v>0.10684257975881016</v>
      </c>
      <c r="AG45" s="156">
        <v>0.10684257975881016</v>
      </c>
      <c r="AH45" s="156">
        <v>0.10684257975881016</v>
      </c>
      <c r="AI45" s="156">
        <v>0.10811350466824823</v>
      </c>
      <c r="AJ45" s="156">
        <v>0.11210232087368997</v>
      </c>
      <c r="AK45" s="156">
        <v>0.11348433671721064</v>
      </c>
      <c r="AL45" s="156">
        <v>0.10598414630915276</v>
      </c>
      <c r="AM45" s="156">
        <v>0.10323437957990107</v>
      </c>
      <c r="AN45" s="156">
        <v>0.10542639902806178</v>
      </c>
      <c r="AO45" s="156">
        <v>0.1120126878570933</v>
      </c>
      <c r="AP45" s="156">
        <v>0.11258681194210222</v>
      </c>
      <c r="AQ45" s="156">
        <v>0.11246872987267161</v>
      </c>
      <c r="AR45" s="156">
        <v>0.10582214924165169</v>
      </c>
      <c r="AS45" s="156">
        <v>0.1058011507169262</v>
      </c>
      <c r="AT45"/>
      <c r="AU45"/>
      <c r="AV45"/>
      <c r="AW45"/>
      <c r="AX45"/>
      <c r="AY45"/>
      <c r="AZ45"/>
      <c r="BA45"/>
      <c r="BB45"/>
      <c r="BC45"/>
      <c r="BD45" s="123"/>
    </row>
    <row r="46" spans="1:56" s="125" customFormat="1" x14ac:dyDescent="0.3">
      <c r="A46" s="141" t="s">
        <v>84</v>
      </c>
      <c r="B46" s="125">
        <v>5242.08</v>
      </c>
      <c r="C46" s="125">
        <v>7484.8099999999995</v>
      </c>
      <c r="D46" s="125">
        <v>8913.2999999999993</v>
      </c>
      <c r="E46" s="125">
        <v>9972.98</v>
      </c>
      <c r="F46" s="125">
        <v>10732.39</v>
      </c>
      <c r="G46" s="125">
        <v>10363.48</v>
      </c>
      <c r="H46" s="125">
        <v>14190.27</v>
      </c>
      <c r="I46" s="125">
        <v>21460.78</v>
      </c>
      <c r="J46" s="125">
        <v>23765.14</v>
      </c>
      <c r="K46" s="125">
        <v>24363.57</v>
      </c>
      <c r="L46" s="125">
        <v>18057.84</v>
      </c>
      <c r="M46" s="125">
        <v>22839.86</v>
      </c>
      <c r="N46" s="142"/>
      <c r="O46" t="s">
        <v>84</v>
      </c>
      <c r="P46" s="156">
        <v>2.8384230375870813E-5</v>
      </c>
      <c r="Q46" s="156">
        <v>2.8384230375870813E-5</v>
      </c>
      <c r="R46" s="156">
        <v>2.8384230375870813E-5</v>
      </c>
      <c r="S46" s="156">
        <v>2.8384230375870813E-5</v>
      </c>
      <c r="T46" s="156">
        <v>2.8384230375870813E-5</v>
      </c>
      <c r="U46" s="156">
        <v>2.8384230375870813E-5</v>
      </c>
      <c r="V46" s="156">
        <v>2.8384230375870813E-5</v>
      </c>
      <c r="W46" s="156">
        <v>2.8384230375870813E-5</v>
      </c>
      <c r="X46" s="156">
        <v>2.8384230375870813E-5</v>
      </c>
      <c r="Y46" s="156">
        <v>2.8384230375870813E-5</v>
      </c>
      <c r="Z46" s="156">
        <v>2.8384230375870813E-5</v>
      </c>
      <c r="AA46" s="156">
        <v>2.8384230375870813E-5</v>
      </c>
      <c r="AB46" s="156">
        <v>2.8384230375870813E-5</v>
      </c>
      <c r="AC46" s="156">
        <v>2.8384230375870813E-5</v>
      </c>
      <c r="AD46" s="156">
        <v>2.8384230375870813E-5</v>
      </c>
      <c r="AE46" s="156">
        <v>2.8384230375870813E-5</v>
      </c>
      <c r="AF46" s="156">
        <v>2.8384230375870813E-5</v>
      </c>
      <c r="AG46" s="156">
        <v>2.8384230375870813E-5</v>
      </c>
      <c r="AH46" s="156">
        <v>2.8384230375870813E-5</v>
      </c>
      <c r="AI46" s="156">
        <v>4.0819965377900622E-5</v>
      </c>
      <c r="AJ46" s="156">
        <v>4.9187239465071045E-5</v>
      </c>
      <c r="AK46" s="156">
        <v>5.6004533432593813E-5</v>
      </c>
      <c r="AL46" s="156">
        <v>5.9491743232658398E-5</v>
      </c>
      <c r="AM46" s="156">
        <v>5.8193548734213521E-5</v>
      </c>
      <c r="AN46" s="156">
        <v>7.9996144139704768E-5</v>
      </c>
      <c r="AO46" s="156">
        <v>1.2190781665721746E-4</v>
      </c>
      <c r="AP46" s="156">
        <v>1.3624437062616899E-4</v>
      </c>
      <c r="AQ46" s="156">
        <v>1.4274472165431407E-4</v>
      </c>
      <c r="AR46" s="156">
        <v>1.0820258900266853E-4</v>
      </c>
      <c r="AS46" s="156">
        <v>1.3670240756261502E-4</v>
      </c>
      <c r="AT46"/>
      <c r="AU46"/>
      <c r="AV46"/>
      <c r="AW46"/>
      <c r="AX46"/>
      <c r="AY46"/>
      <c r="AZ46"/>
      <c r="BA46"/>
      <c r="BB46"/>
      <c r="BC46"/>
      <c r="BD46" s="123"/>
    </row>
    <row r="47" spans="1:56" s="125" customFormat="1" x14ac:dyDescent="0.3">
      <c r="A47" s="141" t="s">
        <v>86</v>
      </c>
      <c r="B47" s="125">
        <v>847102.62999999989</v>
      </c>
      <c r="C47" s="125">
        <v>930507.46</v>
      </c>
      <c r="D47" s="125">
        <v>1028220.51</v>
      </c>
      <c r="E47" s="125">
        <v>1162770.3</v>
      </c>
      <c r="F47" s="125">
        <v>1258480.56</v>
      </c>
      <c r="G47" s="125">
        <v>1390463.92</v>
      </c>
      <c r="H47" s="125">
        <v>1549637.24</v>
      </c>
      <c r="I47" s="125">
        <v>1666770.46</v>
      </c>
      <c r="J47" s="125">
        <v>1712249.53</v>
      </c>
      <c r="K47" s="125">
        <v>1793901.56</v>
      </c>
      <c r="L47" s="125">
        <v>1516574.99</v>
      </c>
      <c r="M47" s="125">
        <v>1441887.18</v>
      </c>
      <c r="N47" s="142"/>
      <c r="O47" t="s">
        <v>86</v>
      </c>
      <c r="P47" s="156">
        <v>4.5867968825210699E-3</v>
      </c>
      <c r="Q47" s="156">
        <v>4.5867968825210699E-3</v>
      </c>
      <c r="R47" s="156">
        <v>4.5867968825210699E-3</v>
      </c>
      <c r="S47" s="156">
        <v>4.5867968825210699E-3</v>
      </c>
      <c r="T47" s="156">
        <v>4.5867968825210699E-3</v>
      </c>
      <c r="U47" s="156">
        <v>4.5867968825210699E-3</v>
      </c>
      <c r="V47" s="156">
        <v>4.5867968825210699E-3</v>
      </c>
      <c r="W47" s="156">
        <v>4.5867968825210699E-3</v>
      </c>
      <c r="X47" s="156">
        <v>4.5867968825210699E-3</v>
      </c>
      <c r="Y47" s="156">
        <v>4.5867968825210699E-3</v>
      </c>
      <c r="Z47" s="156">
        <v>4.5867968825210699E-3</v>
      </c>
      <c r="AA47" s="156">
        <v>4.5867968825210699E-3</v>
      </c>
      <c r="AB47" s="156">
        <v>4.5867968825210699E-3</v>
      </c>
      <c r="AC47" s="156">
        <v>4.5867968825210699E-3</v>
      </c>
      <c r="AD47" s="156">
        <v>4.5867968825210699E-3</v>
      </c>
      <c r="AE47" s="156">
        <v>4.5867968825210699E-3</v>
      </c>
      <c r="AF47" s="156">
        <v>4.5867968825210699E-3</v>
      </c>
      <c r="AG47" s="156">
        <v>4.5867968825210699E-3</v>
      </c>
      <c r="AH47" s="156">
        <v>4.5867968825210699E-3</v>
      </c>
      <c r="AI47" s="156">
        <v>5.0747156308681516E-3</v>
      </c>
      <c r="AJ47" s="156">
        <v>5.6741418384063684E-3</v>
      </c>
      <c r="AK47" s="156">
        <v>6.5296840203005668E-3</v>
      </c>
      <c r="AL47" s="156">
        <v>6.9760046307311011E-3</v>
      </c>
      <c r="AM47" s="156">
        <v>7.8078048967803841E-3</v>
      </c>
      <c r="AN47" s="156">
        <v>8.7359158081766076E-3</v>
      </c>
      <c r="AO47" s="156">
        <v>9.4680784038299638E-3</v>
      </c>
      <c r="AP47" s="156">
        <v>9.8162417545111739E-3</v>
      </c>
      <c r="AQ47" s="156">
        <v>1.0510363582079301E-2</v>
      </c>
      <c r="AR47" s="156">
        <v>9.0873183246000713E-3</v>
      </c>
      <c r="AS47" s="156">
        <v>8.6300637980998851E-3</v>
      </c>
      <c r="AT47"/>
      <c r="AU47"/>
      <c r="AV47"/>
      <c r="AW47"/>
      <c r="AX47"/>
      <c r="AY47"/>
      <c r="AZ47"/>
      <c r="BA47"/>
      <c r="BB47"/>
      <c r="BC47"/>
      <c r="BD47" s="123"/>
    </row>
    <row r="48" spans="1:56" s="125" customFormat="1" x14ac:dyDescent="0.3">
      <c r="A48" s="141" t="s">
        <v>90</v>
      </c>
      <c r="B48" s="125">
        <v>3031892.75</v>
      </c>
      <c r="C48" s="125">
        <v>3240149.1100000003</v>
      </c>
      <c r="D48" s="125">
        <v>3710529.1</v>
      </c>
      <c r="E48" s="125">
        <v>4241735.34</v>
      </c>
      <c r="F48" s="125">
        <v>4613268.62</v>
      </c>
      <c r="G48" s="125">
        <v>5210510.58</v>
      </c>
      <c r="H48" s="125">
        <v>5521786.71</v>
      </c>
      <c r="I48" s="125">
        <v>5341730.46</v>
      </c>
      <c r="J48" s="125">
        <v>4945013.04</v>
      </c>
      <c r="K48" s="125">
        <v>4653391.2600000007</v>
      </c>
      <c r="L48" s="125">
        <v>5110453.7700000005</v>
      </c>
      <c r="M48" s="125">
        <v>6087834.3999999994</v>
      </c>
      <c r="N48" s="142"/>
      <c r="O48" t="s">
        <v>90</v>
      </c>
      <c r="P48" s="156">
        <v>1.6416754855120962E-2</v>
      </c>
      <c r="Q48" s="156">
        <v>1.6416754855120962E-2</v>
      </c>
      <c r="R48" s="156">
        <v>1.6416754855120962E-2</v>
      </c>
      <c r="S48" s="156">
        <v>1.6416754855120962E-2</v>
      </c>
      <c r="T48" s="156">
        <v>1.6416754855120962E-2</v>
      </c>
      <c r="U48" s="156">
        <v>1.6416754855120962E-2</v>
      </c>
      <c r="V48" s="156">
        <v>1.6416754855120962E-2</v>
      </c>
      <c r="W48" s="156">
        <v>1.6416754855120962E-2</v>
      </c>
      <c r="X48" s="156">
        <v>1.6416754855120962E-2</v>
      </c>
      <c r="Y48" s="156">
        <v>1.6416754855120962E-2</v>
      </c>
      <c r="Z48" s="156">
        <v>1.6416754855120962E-2</v>
      </c>
      <c r="AA48" s="156">
        <v>1.6416754855120962E-2</v>
      </c>
      <c r="AB48" s="156">
        <v>1.6416754855120962E-2</v>
      </c>
      <c r="AC48" s="156">
        <v>1.6416754855120962E-2</v>
      </c>
      <c r="AD48" s="156">
        <v>1.6416754855120962E-2</v>
      </c>
      <c r="AE48" s="156">
        <v>1.6416754855120962E-2</v>
      </c>
      <c r="AF48" s="156">
        <v>1.6416754855120962E-2</v>
      </c>
      <c r="AG48" s="156">
        <v>1.6416754855120962E-2</v>
      </c>
      <c r="AH48" s="156">
        <v>1.6416754855120962E-2</v>
      </c>
      <c r="AI48" s="156">
        <v>1.7670825911337167E-2</v>
      </c>
      <c r="AJ48" s="156">
        <v>2.0476219064074423E-2</v>
      </c>
      <c r="AK48" s="156">
        <v>2.3820002512914364E-2</v>
      </c>
      <c r="AL48" s="156">
        <v>2.5572252984127523E-2</v>
      </c>
      <c r="AM48" s="156">
        <v>2.9258328415490278E-2</v>
      </c>
      <c r="AN48" s="156">
        <v>3.1128487728694816E-2</v>
      </c>
      <c r="AO48" s="156">
        <v>3.0343664002424605E-2</v>
      </c>
      <c r="AP48" s="156">
        <v>2.8349514851290534E-2</v>
      </c>
      <c r="AQ48" s="156">
        <v>2.726394531496484E-2</v>
      </c>
      <c r="AR48" s="156">
        <v>3.0621842307410409E-2</v>
      </c>
      <c r="AS48" s="156">
        <v>3.6437246958716377E-2</v>
      </c>
      <c r="AT48"/>
      <c r="AU48"/>
      <c r="AV48"/>
      <c r="AW48"/>
      <c r="AX48"/>
      <c r="AY48"/>
      <c r="AZ48"/>
      <c r="BA48"/>
      <c r="BB48"/>
      <c r="BC48"/>
      <c r="BD48" s="123"/>
    </row>
    <row r="49" spans="1:56" s="125" customFormat="1" x14ac:dyDescent="0.3">
      <c r="A49" s="141" t="s">
        <v>94</v>
      </c>
      <c r="B49" s="125">
        <v>3365.31</v>
      </c>
      <c r="C49" s="125">
        <v>3198.41</v>
      </c>
      <c r="D49" s="125">
        <v>5638.28</v>
      </c>
      <c r="E49" s="125">
        <v>5964.3099999999995</v>
      </c>
      <c r="F49" s="125">
        <v>6842.13</v>
      </c>
      <c r="G49" s="125">
        <v>10186.52</v>
      </c>
      <c r="H49" s="125">
        <v>10487.740000000002</v>
      </c>
      <c r="I49" s="125">
        <v>10523.98</v>
      </c>
      <c r="J49" s="125">
        <v>15602.890000000001</v>
      </c>
      <c r="K49" s="125">
        <v>31730.799999999999</v>
      </c>
      <c r="L49" s="125">
        <v>63573</v>
      </c>
      <c r="M49" s="125">
        <v>86323.54</v>
      </c>
      <c r="N49" s="142"/>
      <c r="O49" t="s">
        <v>94</v>
      </c>
      <c r="P49" s="156">
        <v>1.8222105409727018E-5</v>
      </c>
      <c r="Q49" s="156">
        <v>1.8222105409727018E-5</v>
      </c>
      <c r="R49" s="156">
        <v>1.8222105409727018E-5</v>
      </c>
      <c r="S49" s="156">
        <v>1.8222105409727018E-5</v>
      </c>
      <c r="T49" s="156">
        <v>1.8222105409727018E-5</v>
      </c>
      <c r="U49" s="156">
        <v>1.8222105409727018E-5</v>
      </c>
      <c r="V49" s="156">
        <v>1.8222105409727018E-5</v>
      </c>
      <c r="W49" s="156">
        <v>1.8222105409727018E-5</v>
      </c>
      <c r="X49" s="156">
        <v>1.8222105409727018E-5</v>
      </c>
      <c r="Y49" s="156">
        <v>1.8222105409727018E-5</v>
      </c>
      <c r="Z49" s="156">
        <v>1.8222105409727018E-5</v>
      </c>
      <c r="AA49" s="156">
        <v>1.8222105409727018E-5</v>
      </c>
      <c r="AB49" s="156">
        <v>1.8222105409727018E-5</v>
      </c>
      <c r="AC49" s="156">
        <v>1.8222105409727018E-5</v>
      </c>
      <c r="AD49" s="156">
        <v>1.8222105409727018E-5</v>
      </c>
      <c r="AE49" s="156">
        <v>1.8222105409727018E-5</v>
      </c>
      <c r="AF49" s="156">
        <v>1.8222105409727018E-5</v>
      </c>
      <c r="AG49" s="156">
        <v>1.8222105409727018E-5</v>
      </c>
      <c r="AH49" s="156">
        <v>1.8222105409727018E-5</v>
      </c>
      <c r="AI49" s="156">
        <v>1.7443193008818013E-5</v>
      </c>
      <c r="AJ49" s="156">
        <v>3.1114337959130828E-5</v>
      </c>
      <c r="AK49" s="156">
        <v>3.3493338881392883E-5</v>
      </c>
      <c r="AL49" s="156">
        <v>3.7927268867835498E-5</v>
      </c>
      <c r="AM49" s="156">
        <v>5.7199873792590982E-5</v>
      </c>
      <c r="AN49" s="156">
        <v>5.9123523424131284E-5</v>
      </c>
      <c r="AO49" s="156">
        <v>5.9781397709879301E-5</v>
      </c>
      <c r="AP49" s="156">
        <v>8.9450595620280222E-5</v>
      </c>
      <c r="AQ49" s="156">
        <v>1.8590888830613528E-4</v>
      </c>
      <c r="AR49" s="156">
        <v>3.8092945726989752E-4</v>
      </c>
      <c r="AS49" s="156">
        <v>5.1666847989995123E-4</v>
      </c>
      <c r="AT49"/>
      <c r="AU49"/>
      <c r="AV49"/>
      <c r="AW49"/>
      <c r="AX49"/>
      <c r="AY49"/>
      <c r="AZ49"/>
      <c r="BA49"/>
      <c r="BB49"/>
      <c r="BC49"/>
      <c r="BD49" s="123"/>
    </row>
    <row r="50" spans="1:56" x14ac:dyDescent="0.3">
      <c r="A50" s="141" t="s">
        <v>96</v>
      </c>
      <c r="B50" s="125">
        <v>12920.17</v>
      </c>
      <c r="C50" s="125">
        <v>13827.27</v>
      </c>
      <c r="D50" s="125">
        <v>16997.090000000004</v>
      </c>
      <c r="E50" s="125">
        <v>25578.92</v>
      </c>
      <c r="F50" s="125">
        <v>31640.190000000002</v>
      </c>
      <c r="G50" s="125">
        <v>38540.720000000001</v>
      </c>
      <c r="H50" s="125">
        <v>44105.630000000005</v>
      </c>
      <c r="I50" s="125">
        <v>55140.17</v>
      </c>
      <c r="J50" s="125">
        <v>64297.409999999996</v>
      </c>
      <c r="K50" s="125">
        <v>72444.13</v>
      </c>
      <c r="L50" s="125">
        <v>72273.22</v>
      </c>
      <c r="M50" s="125">
        <v>85051.01999999999</v>
      </c>
      <c r="N50" s="142"/>
      <c r="O50" t="s">
        <v>96</v>
      </c>
      <c r="P50" s="156">
        <v>6.9958696123564455E-5</v>
      </c>
      <c r="Q50" s="156">
        <v>6.9958696123564455E-5</v>
      </c>
      <c r="R50" s="156">
        <v>6.9958696123564455E-5</v>
      </c>
      <c r="S50" s="156">
        <v>6.9958696123564455E-5</v>
      </c>
      <c r="T50" s="156">
        <v>6.9958696123564455E-5</v>
      </c>
      <c r="U50" s="156">
        <v>6.9958696123564455E-5</v>
      </c>
      <c r="V50" s="156">
        <v>6.9958696123564455E-5</v>
      </c>
      <c r="W50" s="156">
        <v>6.9958696123564455E-5</v>
      </c>
      <c r="X50" s="156">
        <v>6.9958696123564455E-5</v>
      </c>
      <c r="Y50" s="156">
        <v>6.9958696123564455E-5</v>
      </c>
      <c r="Z50" s="156">
        <v>6.9958696123564455E-5</v>
      </c>
      <c r="AA50" s="156">
        <v>6.9958696123564455E-5</v>
      </c>
      <c r="AB50" s="156">
        <v>6.9958696123564455E-5</v>
      </c>
      <c r="AC50" s="156">
        <v>6.9958696123564455E-5</v>
      </c>
      <c r="AD50" s="156">
        <v>6.9958696123564455E-5</v>
      </c>
      <c r="AE50" s="156">
        <v>6.9958696123564455E-5</v>
      </c>
      <c r="AF50" s="156">
        <v>6.9958696123564455E-5</v>
      </c>
      <c r="AG50" s="156">
        <v>6.9958696123564455E-5</v>
      </c>
      <c r="AH50" s="156">
        <v>6.9958696123564455E-5</v>
      </c>
      <c r="AI50" s="156">
        <v>7.5409887848974661E-5</v>
      </c>
      <c r="AJ50" s="156">
        <v>9.3796903059401639E-5</v>
      </c>
      <c r="AK50" s="156">
        <v>1.4364166781740689E-4</v>
      </c>
      <c r="AL50" s="156">
        <v>1.7538778029055281E-4</v>
      </c>
      <c r="AM50" s="156">
        <v>2.1641584367139977E-4</v>
      </c>
      <c r="AN50" s="156">
        <v>2.4864081760618279E-4</v>
      </c>
      <c r="AO50" s="156">
        <v>3.1322336535800671E-4</v>
      </c>
      <c r="AP50" s="156">
        <v>3.686138671323941E-4</v>
      </c>
      <c r="AQ50" s="156">
        <v>4.2444589082548019E-4</v>
      </c>
      <c r="AR50" s="156">
        <v>4.3306118115784853E-4</v>
      </c>
      <c r="AS50" s="156">
        <v>5.0905212202071815E-4</v>
      </c>
      <c r="AT50"/>
      <c r="AU50"/>
      <c r="AV50"/>
      <c r="AW50"/>
      <c r="AX50"/>
      <c r="AY50"/>
      <c r="AZ50"/>
      <c r="BA50"/>
      <c r="BB50"/>
      <c r="BC50"/>
    </row>
    <row r="51" spans="1:56" s="125" customFormat="1" x14ac:dyDescent="0.3">
      <c r="A51" s="141" t="s">
        <v>98</v>
      </c>
      <c r="B51" s="125">
        <v>1451.82</v>
      </c>
      <c r="C51" s="125">
        <v>1419.25</v>
      </c>
      <c r="D51" s="125">
        <v>1870.2199999999998</v>
      </c>
      <c r="E51" s="125">
        <v>2486.65</v>
      </c>
      <c r="F51" s="125">
        <v>2914.65</v>
      </c>
      <c r="G51" s="125">
        <v>3447.7</v>
      </c>
      <c r="H51" s="125">
        <v>4083.67</v>
      </c>
      <c r="I51" s="125">
        <v>5166.1100000000006</v>
      </c>
      <c r="J51" s="125">
        <v>6759.85</v>
      </c>
      <c r="K51" s="125">
        <v>11035.220000000001</v>
      </c>
      <c r="L51" s="125">
        <v>12104.58</v>
      </c>
      <c r="M51" s="125">
        <v>12997.48</v>
      </c>
      <c r="N51" s="142"/>
      <c r="O51" t="s">
        <v>98</v>
      </c>
      <c r="P51" s="156">
        <v>7.861153081276279E-6</v>
      </c>
      <c r="Q51" s="156">
        <v>7.861153081276279E-6</v>
      </c>
      <c r="R51" s="156">
        <v>7.861153081276279E-6</v>
      </c>
      <c r="S51" s="156">
        <v>7.861153081276279E-6</v>
      </c>
      <c r="T51" s="156">
        <v>7.861153081276279E-6</v>
      </c>
      <c r="U51" s="156">
        <v>7.861153081276279E-6</v>
      </c>
      <c r="V51" s="156">
        <v>7.861153081276279E-6</v>
      </c>
      <c r="W51" s="156">
        <v>7.861153081276279E-6</v>
      </c>
      <c r="X51" s="156">
        <v>7.861153081276279E-6</v>
      </c>
      <c r="Y51" s="156">
        <v>7.861153081276279E-6</v>
      </c>
      <c r="Z51" s="156">
        <v>7.861153081276279E-6</v>
      </c>
      <c r="AA51" s="156">
        <v>7.861153081276279E-6</v>
      </c>
      <c r="AB51" s="156">
        <v>7.861153081276279E-6</v>
      </c>
      <c r="AC51" s="156">
        <v>7.861153081276279E-6</v>
      </c>
      <c r="AD51" s="156">
        <v>7.861153081276279E-6</v>
      </c>
      <c r="AE51" s="156">
        <v>7.861153081276279E-6</v>
      </c>
      <c r="AF51" s="156">
        <v>7.861153081276279E-6</v>
      </c>
      <c r="AG51" s="156">
        <v>7.861153081276279E-6</v>
      </c>
      <c r="AH51" s="156">
        <v>7.861153081276279E-6</v>
      </c>
      <c r="AI51" s="156">
        <v>7.7401745485303523E-6</v>
      </c>
      <c r="AJ51" s="156">
        <v>1.0320639829509292E-5</v>
      </c>
      <c r="AK51" s="156">
        <v>1.396409829962152E-5</v>
      </c>
      <c r="AL51" s="156">
        <v>1.6156476741254075E-5</v>
      </c>
      <c r="AM51" s="156">
        <v>1.935970330149216E-5</v>
      </c>
      <c r="AN51" s="156">
        <v>2.3021257096516709E-5</v>
      </c>
      <c r="AO51" s="156">
        <v>2.9346053158879493E-5</v>
      </c>
      <c r="AP51" s="156">
        <v>3.8753885261240147E-5</v>
      </c>
      <c r="AQ51" s="156">
        <v>6.4654704023019605E-5</v>
      </c>
      <c r="AR51" s="156">
        <v>7.2530651217970782E-5</v>
      </c>
      <c r="AS51" s="156">
        <v>7.7793244277632931E-5</v>
      </c>
      <c r="AT51"/>
      <c r="AU51"/>
      <c r="AV51"/>
      <c r="AW51"/>
      <c r="AX51"/>
      <c r="AY51"/>
      <c r="AZ51"/>
      <c r="BA51"/>
      <c r="BB51"/>
      <c r="BC51"/>
      <c r="BD51" s="123"/>
    </row>
    <row r="52" spans="1:56" s="125" customFormat="1" x14ac:dyDescent="0.3">
      <c r="A52" s="141" t="s">
        <v>100</v>
      </c>
      <c r="B52" s="125">
        <v>22539.97</v>
      </c>
      <c r="C52" s="125">
        <v>23058.52</v>
      </c>
      <c r="D52" s="125">
        <v>26734.550000000003</v>
      </c>
      <c r="E52" s="125">
        <v>28351.16</v>
      </c>
      <c r="F52" s="125">
        <v>418767.71</v>
      </c>
      <c r="G52" s="125">
        <v>602069.79</v>
      </c>
      <c r="H52" s="125">
        <v>766656.16999999993</v>
      </c>
      <c r="I52" s="125">
        <v>1179493.48</v>
      </c>
      <c r="J52" s="125">
        <v>1224388.1200000001</v>
      </c>
      <c r="K52" s="125">
        <v>1411396.04</v>
      </c>
      <c r="L52" s="125">
        <v>1862145.43</v>
      </c>
      <c r="M52" s="125">
        <v>2736039.25</v>
      </c>
      <c r="N52" s="142"/>
      <c r="O52" t="s">
        <v>100</v>
      </c>
      <c r="P52" s="156">
        <v>1.2204691670962993E-4</v>
      </c>
      <c r="Q52" s="156">
        <v>1.2204691670962993E-4</v>
      </c>
      <c r="R52" s="156">
        <v>1.2204691670962993E-4</v>
      </c>
      <c r="S52" s="156">
        <v>1.2204691670962993E-4</v>
      </c>
      <c r="T52" s="156">
        <v>1.2204691670962993E-4</v>
      </c>
      <c r="U52" s="156">
        <v>1.2204691670962993E-4</v>
      </c>
      <c r="V52" s="156">
        <v>1.2204691670962993E-4</v>
      </c>
      <c r="W52" s="156">
        <v>1.2204691670962993E-4</v>
      </c>
      <c r="X52" s="156">
        <v>1.2204691670962993E-4</v>
      </c>
      <c r="Y52" s="156">
        <v>1.2204691670962993E-4</v>
      </c>
      <c r="Z52" s="156">
        <v>1.2204691670962993E-4</v>
      </c>
      <c r="AA52" s="156">
        <v>1.2204691670962993E-4</v>
      </c>
      <c r="AB52" s="156">
        <v>1.2204691670962993E-4</v>
      </c>
      <c r="AC52" s="156">
        <v>1.2204691670962993E-4</v>
      </c>
      <c r="AD52" s="156">
        <v>1.2204691670962993E-4</v>
      </c>
      <c r="AE52" s="156">
        <v>1.2204691670962993E-4</v>
      </c>
      <c r="AF52" s="156">
        <v>1.2204691670962993E-4</v>
      </c>
      <c r="AG52" s="156">
        <v>1.2204691670962993E-4</v>
      </c>
      <c r="AH52" s="156">
        <v>1.2204691670962993E-4</v>
      </c>
      <c r="AI52" s="156">
        <v>1.2575442637363261E-4</v>
      </c>
      <c r="AJ52" s="156">
        <v>1.4753219490434692E-4</v>
      </c>
      <c r="AK52" s="156">
        <v>1.5920953296535403E-4</v>
      </c>
      <c r="AL52" s="156">
        <v>2.3213115696921523E-3</v>
      </c>
      <c r="AM52" s="156">
        <v>3.380773414505813E-3</v>
      </c>
      <c r="AN52" s="156">
        <v>4.3219429567523376E-3</v>
      </c>
      <c r="AO52" s="156">
        <v>6.7001047915417524E-3</v>
      </c>
      <c r="AP52" s="156">
        <v>7.0193564528363101E-3</v>
      </c>
      <c r="AQ52" s="156">
        <v>8.2692862693686166E-3</v>
      </c>
      <c r="AR52" s="156">
        <v>1.1157976625415192E-2</v>
      </c>
      <c r="AS52" s="156">
        <v>1.637589515263279E-2</v>
      </c>
      <c r="AT52"/>
      <c r="AU52"/>
      <c r="AV52"/>
      <c r="AW52"/>
      <c r="AX52"/>
      <c r="AY52"/>
      <c r="AZ52"/>
      <c r="BA52"/>
      <c r="BB52"/>
      <c r="BC52"/>
      <c r="BD52" s="123"/>
    </row>
    <row r="53" spans="1:56" s="125" customFormat="1" x14ac:dyDescent="0.3">
      <c r="A53" s="141" t="s">
        <v>102</v>
      </c>
      <c r="B53" s="125">
        <v>19775713.189999998</v>
      </c>
      <c r="C53" s="125">
        <v>20161027.629999999</v>
      </c>
      <c r="D53" s="125">
        <v>20139848.069999997</v>
      </c>
      <c r="E53" s="125">
        <v>20097795.600000001</v>
      </c>
      <c r="F53" s="125">
        <v>19094530.419999998</v>
      </c>
      <c r="G53" s="125">
        <v>19420798.640000004</v>
      </c>
      <c r="H53" s="125">
        <v>19911750.639999997</v>
      </c>
      <c r="I53" s="125">
        <v>19251114.899999999</v>
      </c>
      <c r="J53" s="125">
        <v>19757170.27</v>
      </c>
      <c r="K53" s="125">
        <v>19311603.510000002</v>
      </c>
      <c r="L53" s="125">
        <v>18219321.079999998</v>
      </c>
      <c r="M53" s="125">
        <v>18187258.359999999</v>
      </c>
      <c r="N53" s="142"/>
      <c r="O53" t="s">
        <v>102</v>
      </c>
      <c r="P53" s="156">
        <v>0.1070793271052916</v>
      </c>
      <c r="Q53" s="156">
        <v>0.1070793271052916</v>
      </c>
      <c r="R53" s="156">
        <v>0.1070793271052916</v>
      </c>
      <c r="S53" s="156">
        <v>0.1070793271052916</v>
      </c>
      <c r="T53" s="156">
        <v>0.1070793271052916</v>
      </c>
      <c r="U53" s="156">
        <v>0.1070793271052916</v>
      </c>
      <c r="V53" s="156">
        <v>0.1070793271052916</v>
      </c>
      <c r="W53" s="156">
        <v>0.1070793271052916</v>
      </c>
      <c r="X53" s="156">
        <v>0.1070793271052916</v>
      </c>
      <c r="Y53" s="156">
        <v>0.1070793271052916</v>
      </c>
      <c r="Z53" s="156">
        <v>0.1070793271052916</v>
      </c>
      <c r="AA53" s="156">
        <v>0.1070793271052916</v>
      </c>
      <c r="AB53" s="156">
        <v>0.1070793271052916</v>
      </c>
      <c r="AC53" s="156">
        <v>0.1070793271052916</v>
      </c>
      <c r="AD53" s="156">
        <v>0.1070793271052916</v>
      </c>
      <c r="AE53" s="156">
        <v>0.1070793271052916</v>
      </c>
      <c r="AF53" s="156">
        <v>0.1070793271052916</v>
      </c>
      <c r="AG53" s="156">
        <v>0.1070793271052916</v>
      </c>
      <c r="AH53" s="156">
        <v>0.1070793271052916</v>
      </c>
      <c r="AI53" s="156">
        <v>0.10995235013841338</v>
      </c>
      <c r="AJ53" s="156">
        <v>0.11113992907332176</v>
      </c>
      <c r="AK53" s="156">
        <v>0.11286171892469823</v>
      </c>
      <c r="AL53" s="156">
        <v>0.10584472805170375</v>
      </c>
      <c r="AM53" s="156">
        <v>0.10905267266537766</v>
      </c>
      <c r="AN53" s="156">
        <v>0.11225038524787044</v>
      </c>
      <c r="AO53" s="156">
        <v>0.10935582889700315</v>
      </c>
      <c r="AP53" s="156">
        <v>0.11326687866304207</v>
      </c>
      <c r="AQ53" s="156">
        <v>0.11314554754222902</v>
      </c>
      <c r="AR53" s="156">
        <v>0.10917018373885773</v>
      </c>
      <c r="AS53" s="156">
        <v>0.10885539599521614</v>
      </c>
      <c r="AT53"/>
      <c r="AU53"/>
      <c r="AV53"/>
      <c r="AW53"/>
      <c r="AX53"/>
      <c r="AY53"/>
      <c r="AZ53"/>
      <c r="BA53"/>
      <c r="BB53"/>
      <c r="BC53"/>
      <c r="BD53" s="123"/>
    </row>
    <row r="54" spans="1:56" s="125" customFormat="1" x14ac:dyDescent="0.3">
      <c r="A54" s="141" t="s">
        <v>106</v>
      </c>
      <c r="B54" s="125">
        <v>55864.65</v>
      </c>
      <c r="C54" s="125">
        <v>54471.86</v>
      </c>
      <c r="D54" s="125">
        <v>63103.11</v>
      </c>
      <c r="E54" s="125">
        <v>80264.23000000001</v>
      </c>
      <c r="F54" s="125">
        <v>109858.94</v>
      </c>
      <c r="G54" s="125">
        <v>130191.72</v>
      </c>
      <c r="H54" s="125">
        <v>158911.15</v>
      </c>
      <c r="I54" s="125">
        <v>176776.43</v>
      </c>
      <c r="J54" s="125">
        <v>185172.22999999998</v>
      </c>
      <c r="K54" s="125">
        <v>189032.34</v>
      </c>
      <c r="L54" s="125">
        <v>172205.88</v>
      </c>
      <c r="M54" s="125">
        <v>151207.03</v>
      </c>
      <c r="N54" s="142"/>
      <c r="O54" t="s">
        <v>106</v>
      </c>
      <c r="P54" s="156">
        <v>3.0248967880448053E-4</v>
      </c>
      <c r="Q54" s="156">
        <v>3.0248967880448053E-4</v>
      </c>
      <c r="R54" s="156">
        <v>3.0248967880448053E-4</v>
      </c>
      <c r="S54" s="156">
        <v>3.0248967880448053E-4</v>
      </c>
      <c r="T54" s="156">
        <v>3.0248967880448053E-4</v>
      </c>
      <c r="U54" s="156">
        <v>3.0248967880448053E-4</v>
      </c>
      <c r="V54" s="156">
        <v>3.0248967880448053E-4</v>
      </c>
      <c r="W54" s="156">
        <v>3.0248967880448053E-4</v>
      </c>
      <c r="X54" s="156">
        <v>3.0248967880448053E-4</v>
      </c>
      <c r="Y54" s="156">
        <v>3.0248967880448053E-4</v>
      </c>
      <c r="Z54" s="156">
        <v>3.0248967880448053E-4</v>
      </c>
      <c r="AA54" s="156">
        <v>3.0248967880448053E-4</v>
      </c>
      <c r="AB54" s="156">
        <v>3.0248967880448053E-4</v>
      </c>
      <c r="AC54" s="156">
        <v>3.0248967880448053E-4</v>
      </c>
      <c r="AD54" s="156">
        <v>3.0248967880448053E-4</v>
      </c>
      <c r="AE54" s="156">
        <v>3.0248967880448053E-4</v>
      </c>
      <c r="AF54" s="156">
        <v>3.0248967880448053E-4</v>
      </c>
      <c r="AG54" s="156">
        <v>3.0248967880448053E-4</v>
      </c>
      <c r="AH54" s="156">
        <v>3.0248967880448053E-4</v>
      </c>
      <c r="AI54" s="156">
        <v>2.9707359829706431E-4</v>
      </c>
      <c r="AJ54" s="156">
        <v>3.482288021900665E-4</v>
      </c>
      <c r="AK54" s="156">
        <v>4.5073395840324558E-4</v>
      </c>
      <c r="AL54" s="156">
        <v>6.0896965636657123E-4</v>
      </c>
      <c r="AM54" s="156">
        <v>7.3105927763753888E-4</v>
      </c>
      <c r="AN54" s="156">
        <v>8.9584477679468004E-4</v>
      </c>
      <c r="AO54" s="156">
        <v>1.0041773233665056E-3</v>
      </c>
      <c r="AP54" s="156">
        <v>1.061583223738392E-3</v>
      </c>
      <c r="AQ54" s="156">
        <v>1.1075293463545638E-3</v>
      </c>
      <c r="AR54" s="156">
        <v>1.0318577447514686E-3</v>
      </c>
      <c r="AS54" s="156">
        <v>9.0501277334416915E-4</v>
      </c>
      <c r="AT54"/>
      <c r="AU54"/>
      <c r="AV54"/>
      <c r="AW54"/>
      <c r="AX54"/>
      <c r="AY54"/>
      <c r="AZ54"/>
      <c r="BA54"/>
      <c r="BB54"/>
      <c r="BC54"/>
      <c r="BD54" s="123"/>
    </row>
    <row r="55" spans="1:56" s="125" customFormat="1" x14ac:dyDescent="0.3">
      <c r="A55" s="141" t="s">
        <v>110</v>
      </c>
      <c r="B55" s="125">
        <v>15520689.969999999</v>
      </c>
      <c r="C55" s="125">
        <v>14670255.24</v>
      </c>
      <c r="D55" s="125">
        <v>13974504.619999997</v>
      </c>
      <c r="E55" s="125">
        <v>13709452.530000001</v>
      </c>
      <c r="F55" s="125">
        <v>14594255.869999999</v>
      </c>
      <c r="G55" s="125">
        <v>14038364.370000001</v>
      </c>
      <c r="H55" s="125">
        <v>13320192.09</v>
      </c>
      <c r="I55" s="125">
        <v>12244671.99</v>
      </c>
      <c r="J55" s="125">
        <v>12533844.77</v>
      </c>
      <c r="K55" s="125">
        <v>14256887.720000001</v>
      </c>
      <c r="L55" s="125">
        <v>13724485.649999999</v>
      </c>
      <c r="M55" s="125">
        <v>14179375.65</v>
      </c>
      <c r="N55" s="142"/>
      <c r="O55" t="s">
        <v>110</v>
      </c>
      <c r="P55" s="156">
        <v>8.4039701740711209E-2</v>
      </c>
      <c r="Q55" s="156">
        <v>8.4039701740711209E-2</v>
      </c>
      <c r="R55" s="156">
        <v>8.4039701740711209E-2</v>
      </c>
      <c r="S55" s="156">
        <v>8.4039701740711209E-2</v>
      </c>
      <c r="T55" s="156">
        <v>8.4039701740711209E-2</v>
      </c>
      <c r="U55" s="156">
        <v>8.4039701740711209E-2</v>
      </c>
      <c r="V55" s="156">
        <v>8.4039701740711209E-2</v>
      </c>
      <c r="W55" s="156">
        <v>8.4039701740711209E-2</v>
      </c>
      <c r="X55" s="156">
        <v>8.4039701740711209E-2</v>
      </c>
      <c r="Y55" s="156">
        <v>8.4039701740711209E-2</v>
      </c>
      <c r="Z55" s="156">
        <v>8.4039701740711209E-2</v>
      </c>
      <c r="AA55" s="156">
        <v>8.4039701740711209E-2</v>
      </c>
      <c r="AB55" s="156">
        <v>8.4039701740711209E-2</v>
      </c>
      <c r="AC55" s="156">
        <v>8.4039701740711209E-2</v>
      </c>
      <c r="AD55" s="156">
        <v>8.4039701740711209E-2</v>
      </c>
      <c r="AE55" s="156">
        <v>8.4039701740711209E-2</v>
      </c>
      <c r="AF55" s="156">
        <v>8.4039701740711209E-2</v>
      </c>
      <c r="AG55" s="156">
        <v>8.4039701740711209E-2</v>
      </c>
      <c r="AH55" s="156">
        <v>8.4039701740711209E-2</v>
      </c>
      <c r="AI55" s="156">
        <v>8.0007282881164016E-2</v>
      </c>
      <c r="AJ55" s="156">
        <v>7.7117039160544534E-2</v>
      </c>
      <c r="AK55" s="156">
        <v>7.6987168585412075E-2</v>
      </c>
      <c r="AL55" s="156">
        <v>8.0898823364577474E-2</v>
      </c>
      <c r="AM55" s="156">
        <v>7.8828949456576536E-2</v>
      </c>
      <c r="AN55" s="156">
        <v>7.5091172077782542E-2</v>
      </c>
      <c r="AO55" s="156">
        <v>6.9555777002731786E-2</v>
      </c>
      <c r="AP55" s="156">
        <v>7.185591131441893E-2</v>
      </c>
      <c r="AQ55" s="156">
        <v>8.3530265443373386E-2</v>
      </c>
      <c r="AR55" s="156">
        <v>8.2237126924370352E-2</v>
      </c>
      <c r="AS55" s="156">
        <v>8.4867192228398919E-2</v>
      </c>
      <c r="AT55"/>
      <c r="AU55"/>
      <c r="AV55"/>
      <c r="AW55"/>
      <c r="AX55"/>
      <c r="AY55"/>
      <c r="AZ55"/>
      <c r="BA55"/>
      <c r="BB55"/>
      <c r="BC55"/>
      <c r="BD55" s="123"/>
    </row>
    <row r="56" spans="1:56" s="125" customFormat="1" x14ac:dyDescent="0.3">
      <c r="A56" s="141" t="s">
        <v>108</v>
      </c>
      <c r="B56" s="125">
        <v>293983.25</v>
      </c>
      <c r="C56" s="125">
        <v>307221.74</v>
      </c>
      <c r="D56" s="125">
        <v>357319.79</v>
      </c>
      <c r="E56" s="125">
        <v>384472.42</v>
      </c>
      <c r="F56" s="125">
        <v>374337.29</v>
      </c>
      <c r="G56" s="125">
        <v>372976.41999999993</v>
      </c>
      <c r="H56" s="125">
        <v>354325.76000000001</v>
      </c>
      <c r="I56" s="125">
        <v>364597.51</v>
      </c>
      <c r="J56" s="125">
        <v>301825.06</v>
      </c>
      <c r="K56" s="125">
        <v>294244.2</v>
      </c>
      <c r="L56" s="125">
        <v>273772.92</v>
      </c>
      <c r="M56" s="125">
        <v>271189.7</v>
      </c>
      <c r="N56" s="142"/>
      <c r="O56" t="s">
        <v>108</v>
      </c>
      <c r="P56" s="156">
        <v>1.5918277276667321E-3</v>
      </c>
      <c r="Q56" s="156">
        <v>1.5918277276667321E-3</v>
      </c>
      <c r="R56" s="156">
        <v>1.5918277276667321E-3</v>
      </c>
      <c r="S56" s="156">
        <v>1.5918277276667321E-3</v>
      </c>
      <c r="T56" s="156">
        <v>1.5918277276667321E-3</v>
      </c>
      <c r="U56" s="156">
        <v>1.5918277276667321E-3</v>
      </c>
      <c r="V56" s="156">
        <v>1.5918277276667321E-3</v>
      </c>
      <c r="W56" s="156">
        <v>1.5918277276667321E-3</v>
      </c>
      <c r="X56" s="156">
        <v>1.5918277276667321E-3</v>
      </c>
      <c r="Y56" s="156">
        <v>1.5918277276667321E-3</v>
      </c>
      <c r="Z56" s="156">
        <v>1.5918277276667321E-3</v>
      </c>
      <c r="AA56" s="156">
        <v>1.5918277276667321E-3</v>
      </c>
      <c r="AB56" s="156">
        <v>1.5918277276667321E-3</v>
      </c>
      <c r="AC56" s="156">
        <v>1.5918277276667321E-3</v>
      </c>
      <c r="AD56" s="156">
        <v>1.5918277276667321E-3</v>
      </c>
      <c r="AE56" s="156">
        <v>1.5918277276667321E-3</v>
      </c>
      <c r="AF56" s="156">
        <v>1.5918277276667321E-3</v>
      </c>
      <c r="AG56" s="156">
        <v>1.5918277276667321E-3</v>
      </c>
      <c r="AH56" s="156">
        <v>1.5918277276667321E-3</v>
      </c>
      <c r="AI56" s="156">
        <v>1.6754975463823916E-3</v>
      </c>
      <c r="AJ56" s="156">
        <v>1.9718369264289208E-3</v>
      </c>
      <c r="AK56" s="156">
        <v>2.1590536128419241E-3</v>
      </c>
      <c r="AL56" s="156">
        <v>2.0750250353452665E-3</v>
      </c>
      <c r="AM56" s="156">
        <v>2.0943564781311383E-3</v>
      </c>
      <c r="AN56" s="156">
        <v>1.9974739430166188E-3</v>
      </c>
      <c r="AO56" s="156">
        <v>2.0710937068810181E-3</v>
      </c>
      <c r="AP56" s="156">
        <v>1.7303481207729344E-3</v>
      </c>
      <c r="AQ56" s="156">
        <v>1.7239594372826445E-3</v>
      </c>
      <c r="AR56" s="156">
        <v>1.6404475143660842E-3</v>
      </c>
      <c r="AS56" s="156">
        <v>1.6231397607596237E-3</v>
      </c>
      <c r="AT56"/>
      <c r="AU56"/>
      <c r="AV56"/>
      <c r="AW56"/>
      <c r="AX56"/>
      <c r="AY56"/>
      <c r="AZ56"/>
      <c r="BA56"/>
      <c r="BB56"/>
      <c r="BC56"/>
      <c r="BD56" s="123"/>
    </row>
    <row r="57" spans="1:56" s="125" customFormat="1" x14ac:dyDescent="0.3">
      <c r="A57" s="141" t="s">
        <v>112</v>
      </c>
      <c r="B57" s="125">
        <v>313106.03999999998</v>
      </c>
      <c r="C57" s="125">
        <v>299050.86</v>
      </c>
      <c r="D57" s="125">
        <v>344398.8</v>
      </c>
      <c r="E57" s="125">
        <v>358348.2</v>
      </c>
      <c r="F57" s="125">
        <v>374410.41</v>
      </c>
      <c r="G57" s="125">
        <v>418246.64</v>
      </c>
      <c r="H57" s="125">
        <v>456539.56</v>
      </c>
      <c r="I57" s="125">
        <v>500213.57</v>
      </c>
      <c r="J57" s="125">
        <v>470084.02</v>
      </c>
      <c r="K57" s="125">
        <v>462373.4</v>
      </c>
      <c r="L57" s="125">
        <v>518586.7</v>
      </c>
      <c r="M57" s="125">
        <v>541354.17999999993</v>
      </c>
      <c r="N57" s="142"/>
      <c r="O57" t="s">
        <v>112</v>
      </c>
      <c r="P57" s="156">
        <v>1.6953716790733108E-3</v>
      </c>
      <c r="Q57" s="156">
        <v>1.6953716790733108E-3</v>
      </c>
      <c r="R57" s="156">
        <v>1.6953716790733108E-3</v>
      </c>
      <c r="S57" s="156">
        <v>1.6953716790733108E-3</v>
      </c>
      <c r="T57" s="156">
        <v>1.6953716790733108E-3</v>
      </c>
      <c r="U57" s="156">
        <v>1.6953716790733108E-3</v>
      </c>
      <c r="V57" s="156">
        <v>1.6953716790733108E-3</v>
      </c>
      <c r="W57" s="156">
        <v>1.6953716790733108E-3</v>
      </c>
      <c r="X57" s="156">
        <v>1.6953716790733108E-3</v>
      </c>
      <c r="Y57" s="156">
        <v>1.6953716790733108E-3</v>
      </c>
      <c r="Z57" s="156">
        <v>1.6953716790733108E-3</v>
      </c>
      <c r="AA57" s="156">
        <v>1.6953716790733108E-3</v>
      </c>
      <c r="AB57" s="156">
        <v>1.6953716790733108E-3</v>
      </c>
      <c r="AC57" s="156">
        <v>1.6953716790733108E-3</v>
      </c>
      <c r="AD57" s="156">
        <v>1.6953716790733108E-3</v>
      </c>
      <c r="AE57" s="156">
        <v>1.6953716790733108E-3</v>
      </c>
      <c r="AF57" s="156">
        <v>1.6953716790733108E-3</v>
      </c>
      <c r="AG57" s="156">
        <v>1.6953716790733108E-3</v>
      </c>
      <c r="AH57" s="156">
        <v>1.6953716790733108E-3</v>
      </c>
      <c r="AI57" s="156">
        <v>1.6309359558133616E-3</v>
      </c>
      <c r="AJ57" s="156">
        <v>1.9005336123638955E-3</v>
      </c>
      <c r="AK57" s="156">
        <v>2.0123497437485901E-3</v>
      </c>
      <c r="AL57" s="156">
        <v>2.075430353849828E-3</v>
      </c>
      <c r="AM57" s="156">
        <v>2.3485601581477518E-3</v>
      </c>
      <c r="AN57" s="156">
        <v>2.5736934143774145E-3</v>
      </c>
      <c r="AO57" s="156">
        <v>2.8414598248997576E-3</v>
      </c>
      <c r="AP57" s="156">
        <v>2.6949684052490095E-3</v>
      </c>
      <c r="AQ57" s="156">
        <v>2.7090185175390482E-3</v>
      </c>
      <c r="AR57" s="156">
        <v>3.1073718430526666E-3</v>
      </c>
      <c r="AS57" s="156">
        <v>3.2401433174321227E-3</v>
      </c>
      <c r="AT57"/>
      <c r="AU57"/>
      <c r="AV57"/>
      <c r="AW57"/>
      <c r="AX57"/>
      <c r="AY57"/>
      <c r="AZ57"/>
      <c r="BA57"/>
      <c r="BB57"/>
      <c r="BC57"/>
      <c r="BD57" s="123"/>
    </row>
    <row r="58" spans="1:56" s="125" customFormat="1" x14ac:dyDescent="0.3">
      <c r="A58" s="141" t="s">
        <v>116</v>
      </c>
      <c r="B58" s="125">
        <v>8257468.1600000001</v>
      </c>
      <c r="C58" s="125">
        <v>10301698.609999999</v>
      </c>
      <c r="D58" s="125">
        <v>11387276.4</v>
      </c>
      <c r="E58" s="125">
        <v>10003428.510000002</v>
      </c>
      <c r="F58" s="125">
        <v>9941958.4099999983</v>
      </c>
      <c r="G58" s="125">
        <v>10129311.329999998</v>
      </c>
      <c r="H58" s="125">
        <v>10184621.469999999</v>
      </c>
      <c r="I58" s="125">
        <v>10062765.200000001</v>
      </c>
      <c r="J58" s="125">
        <v>10208869.649999999</v>
      </c>
      <c r="K58" s="125">
        <v>10352230.52</v>
      </c>
      <c r="L58" s="125">
        <v>10344731.230000002</v>
      </c>
      <c r="M58" s="125">
        <v>9227544.6799999997</v>
      </c>
      <c r="N58" s="142"/>
      <c r="O58" t="s">
        <v>116</v>
      </c>
      <c r="P58" s="156">
        <v>4.4711618017057746E-2</v>
      </c>
      <c r="Q58" s="156">
        <v>4.4711618017057746E-2</v>
      </c>
      <c r="R58" s="156">
        <v>4.4711618017057746E-2</v>
      </c>
      <c r="S58" s="156">
        <v>4.4711618017057746E-2</v>
      </c>
      <c r="T58" s="156">
        <v>4.4711618017057746E-2</v>
      </c>
      <c r="U58" s="156">
        <v>4.4711618017057746E-2</v>
      </c>
      <c r="V58" s="156">
        <v>4.4711618017057746E-2</v>
      </c>
      <c r="W58" s="156">
        <v>4.4711618017057746E-2</v>
      </c>
      <c r="X58" s="156">
        <v>4.4711618017057746E-2</v>
      </c>
      <c r="Y58" s="156">
        <v>4.4711618017057746E-2</v>
      </c>
      <c r="Z58" s="156">
        <v>4.4711618017057746E-2</v>
      </c>
      <c r="AA58" s="156">
        <v>4.4711618017057746E-2</v>
      </c>
      <c r="AB58" s="156">
        <v>4.4711618017057746E-2</v>
      </c>
      <c r="AC58" s="156">
        <v>4.4711618017057746E-2</v>
      </c>
      <c r="AD58" s="156">
        <v>4.4711618017057746E-2</v>
      </c>
      <c r="AE58" s="156">
        <v>4.4711618017057746E-2</v>
      </c>
      <c r="AF58" s="156">
        <v>4.4711618017057746E-2</v>
      </c>
      <c r="AG58" s="156">
        <v>4.4711618017057746E-2</v>
      </c>
      <c r="AH58" s="156">
        <v>4.4711618017057746E-2</v>
      </c>
      <c r="AI58" s="156">
        <v>5.6182452272504846E-2</v>
      </c>
      <c r="AJ58" s="156">
        <v>6.2839654352681074E-2</v>
      </c>
      <c r="AK58" s="156">
        <v>5.6175520900358496E-2</v>
      </c>
      <c r="AL58" s="156">
        <v>5.511022586371616E-2</v>
      </c>
      <c r="AM58" s="156">
        <v>5.6878632710863158E-2</v>
      </c>
      <c r="AN58" s="156">
        <v>5.741472481654343E-2</v>
      </c>
      <c r="AO58" s="156">
        <v>5.7161470136044841E-2</v>
      </c>
      <c r="AP58" s="156">
        <v>5.8526944098324186E-2</v>
      </c>
      <c r="AQ58" s="156">
        <v>6.0653108886698254E-2</v>
      </c>
      <c r="AR58" s="156">
        <v>6.1985636245683866E-2</v>
      </c>
      <c r="AS58" s="156">
        <v>5.5229216538437625E-2</v>
      </c>
      <c r="AT58"/>
      <c r="AU58"/>
      <c r="AV58"/>
      <c r="AW58"/>
      <c r="AX58"/>
      <c r="AY58"/>
      <c r="AZ58"/>
      <c r="BA58"/>
      <c r="BB58"/>
      <c r="BC58"/>
      <c r="BD58" s="123"/>
    </row>
    <row r="59" spans="1:56" s="125" customFormat="1" x14ac:dyDescent="0.3">
      <c r="A59" s="141" t="s">
        <v>114</v>
      </c>
      <c r="B59" s="125">
        <v>3541.32</v>
      </c>
      <c r="C59" s="125">
        <v>2537.4700000000003</v>
      </c>
      <c r="D59" s="125">
        <v>3159.13</v>
      </c>
      <c r="E59" s="125">
        <v>3385.31</v>
      </c>
      <c r="F59" s="125">
        <v>3739.84</v>
      </c>
      <c r="G59" s="125">
        <v>5035.6000000000004</v>
      </c>
      <c r="H59" s="125">
        <v>5624.58</v>
      </c>
      <c r="I59" s="125">
        <v>10354.629999999999</v>
      </c>
      <c r="J59" s="125">
        <v>10642.57</v>
      </c>
      <c r="K59" s="125">
        <v>11797.94</v>
      </c>
      <c r="L59" s="125">
        <v>10551.91</v>
      </c>
      <c r="M59" s="125">
        <v>12333.28</v>
      </c>
      <c r="N59" s="142"/>
      <c r="O59" t="s">
        <v>114</v>
      </c>
      <c r="P59" s="156">
        <v>1.9175144735425409E-5</v>
      </c>
      <c r="Q59" s="156">
        <v>1.9175144735425409E-5</v>
      </c>
      <c r="R59" s="156">
        <v>1.9175144735425409E-5</v>
      </c>
      <c r="S59" s="156">
        <v>1.9175144735425409E-5</v>
      </c>
      <c r="T59" s="156">
        <v>1.9175144735425409E-5</v>
      </c>
      <c r="U59" s="156">
        <v>1.9175144735425409E-5</v>
      </c>
      <c r="V59" s="156">
        <v>1.9175144735425409E-5</v>
      </c>
      <c r="W59" s="156">
        <v>1.9175144735425409E-5</v>
      </c>
      <c r="X59" s="156">
        <v>1.9175144735425409E-5</v>
      </c>
      <c r="Y59" s="156">
        <v>1.9175144735425409E-5</v>
      </c>
      <c r="Z59" s="156">
        <v>1.9175144735425409E-5</v>
      </c>
      <c r="AA59" s="156">
        <v>1.9175144735425409E-5</v>
      </c>
      <c r="AB59" s="156">
        <v>1.9175144735425409E-5</v>
      </c>
      <c r="AC59" s="156">
        <v>1.9175144735425409E-5</v>
      </c>
      <c r="AD59" s="156">
        <v>1.9175144735425409E-5</v>
      </c>
      <c r="AE59" s="156">
        <v>1.9175144735425409E-5</v>
      </c>
      <c r="AF59" s="156">
        <v>1.9175144735425409E-5</v>
      </c>
      <c r="AG59" s="156">
        <v>1.9175144735425409E-5</v>
      </c>
      <c r="AH59" s="156">
        <v>1.9175144735425409E-5</v>
      </c>
      <c r="AI59" s="156">
        <v>1.3838619490335962E-5</v>
      </c>
      <c r="AJ59" s="156">
        <v>1.7433373028091717E-5</v>
      </c>
      <c r="AK59" s="156">
        <v>1.9010637449858936E-5</v>
      </c>
      <c r="AL59" s="156">
        <v>2.0730666795674143E-5</v>
      </c>
      <c r="AM59" s="156">
        <v>2.8276161483015902E-5</v>
      </c>
      <c r="AN59" s="156">
        <v>3.1707974013552992E-5</v>
      </c>
      <c r="AO59" s="156">
        <v>5.8819406172251134E-5</v>
      </c>
      <c r="AP59" s="156">
        <v>6.1013326725403148E-5</v>
      </c>
      <c r="AQ59" s="156">
        <v>6.9123435580019599E-5</v>
      </c>
      <c r="AR59" s="156">
        <v>6.3227051570018786E-5</v>
      </c>
      <c r="AS59" s="156">
        <v>7.3817837287262216E-5</v>
      </c>
      <c r="AT59"/>
      <c r="AU59"/>
      <c r="AV59"/>
      <c r="AW59"/>
      <c r="AX59"/>
      <c r="AY59"/>
      <c r="AZ59"/>
      <c r="BA59"/>
      <c r="BB59"/>
      <c r="BC59"/>
      <c r="BD59" s="123"/>
    </row>
    <row r="60" spans="1:56" s="125" customFormat="1" x14ac:dyDescent="0.3">
      <c r="A60" s="141" t="s">
        <v>118</v>
      </c>
      <c r="B60" s="125">
        <v>6791.7000000000007</v>
      </c>
      <c r="C60" s="125">
        <v>6860.0400000000009</v>
      </c>
      <c r="D60" s="125">
        <v>8183.48</v>
      </c>
      <c r="E60" s="125">
        <v>10150.630000000001</v>
      </c>
      <c r="F60" s="125">
        <v>11860.53</v>
      </c>
      <c r="G60" s="125">
        <v>13516.76</v>
      </c>
      <c r="H60" s="125">
        <v>13960.189999999999</v>
      </c>
      <c r="I60" s="125">
        <v>18484.840000000004</v>
      </c>
      <c r="J60" s="125">
        <v>29645.230000000003</v>
      </c>
      <c r="K60" s="125">
        <v>42920.22</v>
      </c>
      <c r="L60" s="125">
        <v>43158.69</v>
      </c>
      <c r="M60" s="125">
        <v>45799.839999999997</v>
      </c>
      <c r="N60" s="142"/>
      <c r="O60" t="s">
        <v>118</v>
      </c>
      <c r="P60" s="156">
        <v>3.6774939994010354E-5</v>
      </c>
      <c r="Q60" s="156">
        <v>3.6774939994010354E-5</v>
      </c>
      <c r="R60" s="156">
        <v>3.6774939994010354E-5</v>
      </c>
      <c r="S60" s="156">
        <v>3.6774939994010354E-5</v>
      </c>
      <c r="T60" s="156">
        <v>3.6774939994010354E-5</v>
      </c>
      <c r="U60" s="156">
        <v>3.6774939994010354E-5</v>
      </c>
      <c r="V60" s="156">
        <v>3.6774939994010354E-5</v>
      </c>
      <c r="W60" s="156">
        <v>3.6774939994010354E-5</v>
      </c>
      <c r="X60" s="156">
        <v>3.6774939994010354E-5</v>
      </c>
      <c r="Y60" s="156">
        <v>3.6774939994010354E-5</v>
      </c>
      <c r="Z60" s="156">
        <v>3.6774939994010354E-5</v>
      </c>
      <c r="AA60" s="156">
        <v>3.6774939994010354E-5</v>
      </c>
      <c r="AB60" s="156">
        <v>3.6774939994010354E-5</v>
      </c>
      <c r="AC60" s="156">
        <v>3.6774939994010354E-5</v>
      </c>
      <c r="AD60" s="156">
        <v>3.6774939994010354E-5</v>
      </c>
      <c r="AE60" s="156">
        <v>3.6774939994010354E-5</v>
      </c>
      <c r="AF60" s="156">
        <v>3.6774939994010354E-5</v>
      </c>
      <c r="AG60" s="156">
        <v>3.6774939994010354E-5</v>
      </c>
      <c r="AH60" s="156">
        <v>3.6774939994010354E-5</v>
      </c>
      <c r="AI60" s="156">
        <v>3.7412652464259406E-5</v>
      </c>
      <c r="AJ60" s="156">
        <v>4.5159793838154173E-5</v>
      </c>
      <c r="AK60" s="156">
        <v>5.7002149527712865E-5</v>
      </c>
      <c r="AL60" s="156">
        <v>6.5745244569312341E-5</v>
      </c>
      <c r="AM60" s="156">
        <v>7.5900009628876406E-5</v>
      </c>
      <c r="AN60" s="156">
        <v>7.8699092508998413E-5</v>
      </c>
      <c r="AO60" s="156">
        <v>1.0500300947393339E-4</v>
      </c>
      <c r="AP60" s="156">
        <v>1.6995463537845872E-4</v>
      </c>
      <c r="AQ60" s="156">
        <v>2.5146704104701915E-4</v>
      </c>
      <c r="AR60" s="156">
        <v>2.586068984974715E-4</v>
      </c>
      <c r="AS60" s="156">
        <v>2.7412376406784266E-4</v>
      </c>
      <c r="AT60"/>
      <c r="AU60"/>
      <c r="AV60"/>
      <c r="AW60"/>
      <c r="AX60"/>
      <c r="AY60"/>
      <c r="AZ60"/>
      <c r="BA60"/>
      <c r="BB60"/>
      <c r="BC60"/>
      <c r="BD60" s="123"/>
    </row>
    <row r="61" spans="1:56" s="125" customFormat="1" ht="15" x14ac:dyDescent="0.35">
      <c r="A61" s="143" t="s">
        <v>284</v>
      </c>
      <c r="B61" s="125">
        <v>184682830.23999998</v>
      </c>
      <c r="C61" s="125">
        <v>183361498.00000012</v>
      </c>
      <c r="D61" s="125">
        <v>181211633.28000003</v>
      </c>
      <c r="E61" s="125">
        <v>178074512.69999996</v>
      </c>
      <c r="F61" s="125">
        <v>180401336.66999996</v>
      </c>
      <c r="G61" s="125">
        <v>178086406.91999999</v>
      </c>
      <c r="H61" s="125">
        <v>177386924.73999998</v>
      </c>
      <c r="I61" s="125">
        <v>176041049.60999995</v>
      </c>
      <c r="J61" s="125">
        <v>174430252.71999997</v>
      </c>
      <c r="K61" s="125">
        <v>170679305.81</v>
      </c>
      <c r="L61" s="125">
        <v>166889167.49999994</v>
      </c>
      <c r="M61" s="125">
        <v>167077233.00000006</v>
      </c>
      <c r="N61" s="144"/>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s="123"/>
    </row>
    <row r="62" spans="1:56" x14ac:dyDescent="0.3">
      <c r="N62" s="157"/>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row>
    <row r="63" spans="1:56" s="125" customFormat="1" x14ac:dyDescent="0.3">
      <c r="A63" s="123"/>
      <c r="N63" s="157"/>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s="123"/>
    </row>
    <row r="64" spans="1:56" x14ac:dyDescent="0.3">
      <c r="N64" s="157"/>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row>
    <row r="65" spans="14:55" ht="8.4" customHeight="1" x14ac:dyDescent="0.3">
      <c r="N65" s="157"/>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row>
    <row r="66" spans="14:55" x14ac:dyDescent="0.3">
      <c r="N66" s="157"/>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row>
    <row r="67" spans="14:55" x14ac:dyDescent="0.3">
      <c r="N67" s="15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row>
    <row r="68" spans="14:55" x14ac:dyDescent="0.3">
      <c r="N68" s="157"/>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row>
    <row r="69" spans="14:55" customFormat="1" x14ac:dyDescent="0.3"/>
    <row r="70" spans="14:55" customFormat="1" x14ac:dyDescent="0.3"/>
    <row r="71" spans="14:55" customFormat="1" x14ac:dyDescent="0.3"/>
    <row r="72" spans="14:55" customFormat="1" x14ac:dyDescent="0.3"/>
    <row r="73" spans="14:55" customFormat="1" x14ac:dyDescent="0.3"/>
    <row r="74" spans="14:55" customFormat="1" x14ac:dyDescent="0.3"/>
    <row r="75" spans="14:55" customFormat="1" x14ac:dyDescent="0.3"/>
    <row r="76" spans="14:55" customFormat="1" x14ac:dyDescent="0.3"/>
    <row r="77" spans="14:55" customFormat="1" x14ac:dyDescent="0.3"/>
    <row r="78" spans="14:55" customFormat="1" x14ac:dyDescent="0.3"/>
    <row r="79" spans="14:55" customFormat="1" x14ac:dyDescent="0.3"/>
    <row r="80" spans="14:55" customFormat="1" x14ac:dyDescent="0.3"/>
    <row r="81" customFormat="1" x14ac:dyDescent="0.3"/>
    <row r="82" customFormat="1" x14ac:dyDescent="0.3"/>
    <row r="83" customFormat="1" x14ac:dyDescent="0.3"/>
    <row r="84" customFormat="1" x14ac:dyDescent="0.3"/>
    <row r="85" customFormat="1" x14ac:dyDescent="0.3"/>
    <row r="86" customFormat="1" x14ac:dyDescent="0.3"/>
    <row r="87" customFormat="1" x14ac:dyDescent="0.3"/>
    <row r="88" customFormat="1" x14ac:dyDescent="0.3"/>
    <row r="89" customFormat="1" x14ac:dyDescent="0.3"/>
    <row r="90" customFormat="1" x14ac:dyDescent="0.3"/>
    <row r="91" customFormat="1" x14ac:dyDescent="0.3"/>
    <row r="92" customFormat="1" x14ac:dyDescent="0.3"/>
    <row r="93" customFormat="1" x14ac:dyDescent="0.3"/>
    <row r="94" customFormat="1" x14ac:dyDescent="0.3"/>
    <row r="95" customFormat="1" x14ac:dyDescent="0.3"/>
    <row r="96" customFormat="1" x14ac:dyDescent="0.3"/>
    <row r="97" customFormat="1" x14ac:dyDescent="0.3"/>
    <row r="98" customFormat="1" x14ac:dyDescent="0.3"/>
    <row r="99" customFormat="1" x14ac:dyDescent="0.3"/>
    <row r="100" customFormat="1" x14ac:dyDescent="0.3"/>
    <row r="101" customFormat="1" x14ac:dyDescent="0.3"/>
    <row r="102" customFormat="1" x14ac:dyDescent="0.3"/>
    <row r="103" customFormat="1" x14ac:dyDescent="0.3"/>
    <row r="104" customFormat="1" x14ac:dyDescent="0.3"/>
    <row r="105" customFormat="1" x14ac:dyDescent="0.3"/>
    <row r="106" customFormat="1" x14ac:dyDescent="0.3"/>
    <row r="107" customFormat="1" x14ac:dyDescent="0.3"/>
    <row r="108" customFormat="1" x14ac:dyDescent="0.3"/>
    <row r="109" customFormat="1" x14ac:dyDescent="0.3"/>
    <row r="110" customFormat="1" x14ac:dyDescent="0.3"/>
    <row r="111" customFormat="1" x14ac:dyDescent="0.3"/>
    <row r="112" customFormat="1" x14ac:dyDescent="0.3"/>
    <row r="113" customFormat="1" x14ac:dyDescent="0.3"/>
    <row r="114" customFormat="1" x14ac:dyDescent="0.3"/>
    <row r="115" customFormat="1" x14ac:dyDescent="0.3"/>
    <row r="116" customFormat="1" x14ac:dyDescent="0.3"/>
    <row r="117" customFormat="1" x14ac:dyDescent="0.3"/>
    <row r="118" customFormat="1" x14ac:dyDescent="0.3"/>
    <row r="119" customFormat="1" x14ac:dyDescent="0.3"/>
    <row r="120" customFormat="1" x14ac:dyDescent="0.3"/>
    <row r="121" customFormat="1" x14ac:dyDescent="0.3"/>
    <row r="122" customFormat="1" x14ac:dyDescent="0.3"/>
    <row r="123" customFormat="1" x14ac:dyDescent="0.3"/>
    <row r="124" customFormat="1" x14ac:dyDescent="0.3"/>
    <row r="125" customFormat="1" x14ac:dyDescent="0.3"/>
    <row r="126" customFormat="1" x14ac:dyDescent="0.3"/>
    <row r="127" customFormat="1" x14ac:dyDescent="0.3"/>
    <row r="128" customFormat="1" x14ac:dyDescent="0.3"/>
    <row r="129" customFormat="1" x14ac:dyDescent="0.3"/>
    <row r="130" customFormat="1" x14ac:dyDescent="0.3"/>
    <row r="131" customFormat="1" x14ac:dyDescent="0.3"/>
    <row r="132" customFormat="1" x14ac:dyDescent="0.3"/>
    <row r="133" customFormat="1" x14ac:dyDescent="0.3"/>
    <row r="134" customFormat="1" x14ac:dyDescent="0.3"/>
    <row r="135" customFormat="1" x14ac:dyDescent="0.3"/>
    <row r="136" customFormat="1" x14ac:dyDescent="0.3"/>
    <row r="137" customFormat="1" x14ac:dyDescent="0.3"/>
    <row r="138" customFormat="1" x14ac:dyDescent="0.3"/>
    <row r="139" customFormat="1" x14ac:dyDescent="0.3"/>
    <row r="140" customFormat="1" x14ac:dyDescent="0.3"/>
    <row r="141" customFormat="1" x14ac:dyDescent="0.3"/>
    <row r="142" customFormat="1" x14ac:dyDescent="0.3"/>
    <row r="143" customFormat="1" x14ac:dyDescent="0.3"/>
    <row r="144" customFormat="1" x14ac:dyDescent="0.3"/>
    <row r="145" customFormat="1" x14ac:dyDescent="0.3"/>
    <row r="146" customFormat="1" x14ac:dyDescent="0.3"/>
    <row r="147" customFormat="1" x14ac:dyDescent="0.3"/>
    <row r="148" customFormat="1" x14ac:dyDescent="0.3"/>
    <row r="149" customFormat="1" x14ac:dyDescent="0.3"/>
    <row r="150" customFormat="1" x14ac:dyDescent="0.3"/>
    <row r="151" customFormat="1" x14ac:dyDescent="0.3"/>
    <row r="152" customFormat="1" x14ac:dyDescent="0.3"/>
    <row r="153" customFormat="1" x14ac:dyDescent="0.3"/>
    <row r="154" customFormat="1" x14ac:dyDescent="0.3"/>
    <row r="155" customFormat="1" x14ac:dyDescent="0.3"/>
    <row r="156" customFormat="1" x14ac:dyDescent="0.3"/>
    <row r="157" customFormat="1" x14ac:dyDescent="0.3"/>
    <row r="158" customFormat="1" x14ac:dyDescent="0.3"/>
    <row r="159" customFormat="1" x14ac:dyDescent="0.3"/>
    <row r="160" customFormat="1" x14ac:dyDescent="0.3"/>
    <row r="161" customFormat="1" x14ac:dyDescent="0.3"/>
    <row r="162" customFormat="1" x14ac:dyDescent="0.3"/>
    <row r="163" customFormat="1" x14ac:dyDescent="0.3"/>
    <row r="164" customFormat="1" x14ac:dyDescent="0.3"/>
    <row r="165" customFormat="1" x14ac:dyDescent="0.3"/>
    <row r="166" customFormat="1" x14ac:dyDescent="0.3"/>
    <row r="167" customFormat="1" x14ac:dyDescent="0.3"/>
    <row r="168" customFormat="1" x14ac:dyDescent="0.3"/>
    <row r="169" customFormat="1" x14ac:dyDescent="0.3"/>
    <row r="170" customFormat="1" x14ac:dyDescent="0.3"/>
    <row r="171" customFormat="1" x14ac:dyDescent="0.3"/>
    <row r="172" customFormat="1" x14ac:dyDescent="0.3"/>
    <row r="173" customFormat="1" x14ac:dyDescent="0.3"/>
    <row r="174" customFormat="1" x14ac:dyDescent="0.3"/>
    <row r="175" customFormat="1" x14ac:dyDescent="0.3"/>
    <row r="176" customFormat="1" x14ac:dyDescent="0.3"/>
    <row r="177" customFormat="1" x14ac:dyDescent="0.3"/>
    <row r="178" customFormat="1" x14ac:dyDescent="0.3"/>
    <row r="179" customFormat="1" x14ac:dyDescent="0.3"/>
    <row r="180" customFormat="1" x14ac:dyDescent="0.3"/>
    <row r="181" customFormat="1" x14ac:dyDescent="0.3"/>
    <row r="182" customFormat="1" x14ac:dyDescent="0.3"/>
    <row r="183" customFormat="1" x14ac:dyDescent="0.3"/>
    <row r="184" customFormat="1" x14ac:dyDescent="0.3"/>
    <row r="185" s="123" customFormat="1" x14ac:dyDescent="0.3"/>
    <row r="186" s="123" customFormat="1" x14ac:dyDescent="0.3"/>
    <row r="187" s="123" customFormat="1" x14ac:dyDescent="0.3"/>
    <row r="188" s="123" customFormat="1" x14ac:dyDescent="0.3"/>
    <row r="189" s="123" customFormat="1" x14ac:dyDescent="0.3"/>
    <row r="190" s="123" customFormat="1" x14ac:dyDescent="0.3"/>
    <row r="191" s="123" customFormat="1" x14ac:dyDescent="0.3"/>
    <row r="192" s="123" customFormat="1" x14ac:dyDescent="0.3"/>
    <row r="193" s="123" customFormat="1" x14ac:dyDescent="0.3"/>
    <row r="194" s="123" customFormat="1" x14ac:dyDescent="0.3"/>
    <row r="195" s="123" customFormat="1" x14ac:dyDescent="0.3"/>
    <row r="196" s="123" customFormat="1" x14ac:dyDescent="0.3"/>
    <row r="197" s="123" customFormat="1" x14ac:dyDescent="0.3"/>
  </sheetData>
  <mergeCells count="5">
    <mergeCell ref="O7:AS7"/>
    <mergeCell ref="O8:AS8"/>
    <mergeCell ref="D6:J6"/>
    <mergeCell ref="D7:J7"/>
    <mergeCell ref="D5:J5"/>
  </mergeCells>
  <printOptions horizontalCentered="1"/>
  <pageMargins left="0" right="0" top="0.1" bottom="0" header="0" footer="0"/>
  <pageSetup scale="5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2021-08-11T22:00:25+00:00</Document_x0020_Creation_x0020_Date>
    <EPA_x0020_Related_x0020_Documents xmlns="4ffa91fb-a0ff-4ac5-b2db-65c790d184a4" xsi:nil="true"/>
    <j747ac98061d40f0aa7bd47e1db5675d xmlns="4ffa91fb-a0ff-4ac5-b2db-65c790d184a4">
      <Terms xmlns="http://schemas.microsoft.com/office/infopath/2007/PartnerControls"/>
    </j747ac98061d40f0aa7bd47e1db5675d>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CatchAll xmlns="4ffa91fb-a0ff-4ac5-b2db-65c790d184a4" xsi:nil="true"/>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_ip_UnifiedCompliancePolicyUIAction xmlns="http://schemas.microsoft.com/sharepoint/v3" xsi:nil="true"/>
    <_ip_UnifiedCompliancePolicyProperties xmlns="http://schemas.microsoft.com/sharepoint/v3" xsi:nil="true"/>
    <SharedWithUsers xmlns="7d8dd676-26ca-4e08-b90f-b4e0026a58ac">
      <UserInfo>
        <DisplayName>Aepli, Lauren</DisplayName>
        <AccountId>12153</AccountId>
        <AccountType/>
      </UserInfo>
    </SharedWithUsers>
    <e3f09c3df709400db2417a7161762d62 xmlns="4ffa91fb-a0ff-4ac5-b2db-65c790d184a4">
      <Terms xmlns="http://schemas.microsoft.com/office/infopath/2007/PartnerControls"/>
    </e3f09c3df709400db2417a7161762d62>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AF94DCC8F80F340A6AA1A3DE37AFB8C" ma:contentTypeVersion="20" ma:contentTypeDescription="Create a new document." ma:contentTypeScope="" ma:versionID="cd831d24fc6aff0e0f0bff8fa627a19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7d8dd676-26ca-4e08-b90f-b4e0026a58ac" xmlns:ns6="e2db8e0c-79fa-41cf-8048-8071db417650" targetNamespace="http://schemas.microsoft.com/office/2006/metadata/properties" ma:root="true" ma:fieldsID="46e3f3bf8992ed0eb8ff1f8a231a86d3" ns1:_="" ns2:_="" ns3:_="" ns4:_="" ns5:_="" ns6:_="">
    <xsd:import namespace="http://schemas.microsoft.com/sharepoint/v3"/>
    <xsd:import namespace="4ffa91fb-a0ff-4ac5-b2db-65c790d184a4"/>
    <xsd:import namespace="http://schemas.microsoft.com/sharepoint.v3"/>
    <xsd:import namespace="http://schemas.microsoft.com/sharepoint/v3/fields"/>
    <xsd:import namespace="7d8dd676-26ca-4e08-b90f-b4e0026a58ac"/>
    <xsd:import namespace="e2db8e0c-79fa-41cf-8048-8071db417650"/>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DateTaken" minOccurs="0"/>
                <xsd:element ref="ns6:MediaServiceEventHashCode" minOccurs="0"/>
                <xsd:element ref="ns6:MediaServiceGenerationTime" minOccurs="0"/>
                <xsd:element ref="ns6:MediaServiceAutoKeyPoints" minOccurs="0"/>
                <xsd:element ref="ns6:MediaServiceKeyPoints" minOccurs="0"/>
                <xsd:element ref="ns6: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41" nillable="true" ma:displayName="Unified Compliance Policy Properties" ma:hidden="true" ma:internalName="_ip_UnifiedCompliancePolicyProperties">
      <xsd:simpleType>
        <xsd:restriction base="dms:Note"/>
      </xsd:simpleType>
    </xsd:element>
    <xsd:element name="_ip_UnifiedCompliancePolicyUIAction" ma:index="4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aec54597-794d-48fd-aaaa-4eaa50f4ff1d}" ma:internalName="TaxCatchAllLabel" ma:readOnly="true" ma:showField="CatchAllDataLabel"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aec54597-794d-48fd-aaaa-4eaa50f4ff1d}" ma:internalName="TaxCatchAll" ma:showField="CatchAllData" ma:web="7d8dd676-26ca-4e08-b90f-b4e0026a58a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d8dd676-26ca-4e08-b90f-b4e0026a58a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2db8e0c-79fa-41cf-8048-8071db417650"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AutoTags" ma:index="33" nillable="true" ma:displayName="MediaServiceAutoTags" ma:internalName="MediaServiceAutoTags" ma:readOnly="true">
      <xsd:simpleType>
        <xsd:restriction base="dms:Text"/>
      </xsd:simpleType>
    </xsd:element>
    <xsd:element name="MediaServiceOCR" ma:index="34" nillable="true" ma:displayName="MediaServiceOCR" ma:internalName="MediaServiceOCR" ma:readOnly="true">
      <xsd:simpleType>
        <xsd:restriction base="dms:Note">
          <xsd:maxLength value="255"/>
        </xsd:restriction>
      </xsd:simpleType>
    </xsd:element>
    <xsd:element name="MediaServiceDateTaken" ma:index="35" nillable="true" ma:displayName="MediaServiceDateTaken" ma:hidden="true" ma:internalName="MediaServiceDateTaken"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AutoKeyPoints" ma:index="38" nillable="true" ma:displayName="MediaServiceAutoKeyPoints" ma:hidden="true" ma:internalName="MediaServiceAutoKeyPoints" ma:readOnly="true">
      <xsd:simpleType>
        <xsd:restriction base="dms:Note"/>
      </xsd:simpleType>
    </xsd:element>
    <xsd:element name="MediaServiceKeyPoints" ma:index="39" nillable="true" ma:displayName="KeyPoints" ma:internalName="MediaServiceKeyPoints" ma:readOnly="true">
      <xsd:simpleType>
        <xsd:restriction base="dms:Note">
          <xsd:maxLength value="255"/>
        </xsd:restriction>
      </xsd:simpleType>
    </xsd:element>
    <xsd:element name="MediaServiceLocation" ma:index="4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29f62856-1543-49d4-a736-4569d363f533"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85B6EE-00C4-4EC9-9186-00AAC0D52F14}">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7d8dd676-26ca-4e08-b90f-b4e0026a58ac"/>
    <ds:schemaRef ds:uri="http://schemas.microsoft.com/sharepoint.v3"/>
    <ds:schemaRef ds:uri="http://schemas.microsoft.com/sharepoint/v3"/>
    <ds:schemaRef ds:uri="5a8c239c-38ba-4963-b8e8-33da30ceba7b"/>
  </ds:schemaRefs>
</ds:datastoreItem>
</file>

<file path=customXml/itemProps2.xml><?xml version="1.0" encoding="utf-8"?>
<ds:datastoreItem xmlns:ds="http://schemas.openxmlformats.org/officeDocument/2006/customXml" ds:itemID="{C58E92C7-342E-4C57-A06F-7A2E65799F7E}"/>
</file>

<file path=customXml/itemProps3.xml><?xml version="1.0" encoding="utf-8"?>
<ds:datastoreItem xmlns:ds="http://schemas.openxmlformats.org/officeDocument/2006/customXml" ds:itemID="{6083C324-5D08-4B8B-82E2-49DAF03D522A}">
  <ds:schemaRefs>
    <ds:schemaRef ds:uri="Microsoft.SharePoint.Taxonomy.ContentTypeSync"/>
  </ds:schemaRefs>
</ds:datastoreItem>
</file>

<file path=customXml/itemProps4.xml><?xml version="1.0" encoding="utf-8"?>
<ds:datastoreItem xmlns:ds="http://schemas.openxmlformats.org/officeDocument/2006/customXml" ds:itemID="{3B424238-4995-4E17-ADF3-1016B5A3AE2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Industrial_Landfills_(F-1-2-3)</vt:lpstr>
      <vt:lpstr>Composting (F-4) </vt:lpstr>
      <vt:lpstr>Stand-Alone Digesters (F-5)</vt:lpstr>
      <vt:lpstr>WW_Industrial_P&amp;P(F-6)</vt:lpstr>
      <vt:lpstr>WW_Meat_Poultry_(F-7)</vt:lpstr>
      <vt:lpstr>WW_Veg_Fruits_Juice_(F-8)</vt:lpstr>
      <vt:lpstr>WW_Petroleum_(F-9)</vt:lpstr>
      <vt:lpstr>WW_Ethanol_(F-10)</vt:lpstr>
      <vt:lpstr>WW_Breweries_(F-11)</vt:lpstr>
      <vt:lpstr>_msoanchor_1</vt:lpstr>
      <vt:lpstr>'WW_Breweries_(F-11)'!Print_Area</vt:lpstr>
      <vt:lpstr>'WW_Breweries_(F-11)'!Print_Titles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2021-09-17T18:49:32Z</dcterms:created>
  <dcterms:modified xsi:type="dcterms:W3CDTF">2022-01-21T19:22:19Z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ContentTypeId">
    <vt:lpwstr>0x0101000AF94DCC8F80F340A6AA1A3DE37AFB8C</vt:lpwstr>
  </property>
  <property fmtid="{D5CDD505-2E9C-101B-9397-08002B2CF9AE}" pid="4" name="EPA Subject">
    <vt:lpwstr/>
  </property>
  <property fmtid="{D5CDD505-2E9C-101B-9397-08002B2CF9AE}" pid="5" name="Document Type">
    <vt:lpwstr/>
  </property>
  <property fmtid="{D5CDD505-2E9C-101B-9397-08002B2CF9AE}" pid="6" name="e3f09c3df709400db2417a7161762d62">
    <vt:lpwstr/>
  </property>
</Properties>
</file>